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MAINSERVER\MainWork\פרוייקטים ולקוחות\מעלה אדומים\החברה לתכנון ופיתוח מעלה אדומים\כיכר קדם\תיקיית ביצוע\כתבי כמויות ומפרטים\אומדן סופי\"/>
    </mc:Choice>
  </mc:AlternateContent>
  <xr:revisionPtr revIDLastSave="0" documentId="13_ncr:1_{507667CE-33B5-4CE4-B5E2-A781648FC9F0}" xr6:coauthVersionLast="47" xr6:coauthVersionMax="47" xr10:uidLastSave="{00000000-0000-0000-0000-000000000000}"/>
  <bookViews>
    <workbookView xWindow="-108" yWindow="-108" windowWidth="23256" windowHeight="12576" xr2:uid="{00000000-000D-0000-FFFF-FFFF00000000}"/>
  </bookViews>
  <sheets>
    <sheet name="מעגל_תנועה_קדם" sheetId="1" r:id="rId1"/>
  </sheets>
  <definedNames>
    <definedName name="_xlnm._FilterDatabase" localSheetId="0" hidden="1">מעגל_תנועה_קדם!$F$2:$F$125</definedName>
  </definedNames>
  <calcPr calcId="181029"/>
</workbook>
</file>

<file path=xl/calcChain.xml><?xml version="1.0" encoding="utf-8"?>
<calcChain xmlns="http://schemas.openxmlformats.org/spreadsheetml/2006/main">
  <c r="E124" i="1" l="1"/>
  <c r="F111" i="1" l="1"/>
  <c r="F97" i="1"/>
  <c r="F96" i="1"/>
  <c r="F82" i="1"/>
  <c r="F81" i="1"/>
  <c r="F80" i="1"/>
  <c r="F79" i="1"/>
  <c r="F8" i="1"/>
</calcChain>
</file>

<file path=xl/sharedStrings.xml><?xml version="1.0" encoding="utf-8"?>
<sst xmlns="http://schemas.openxmlformats.org/spreadsheetml/2006/main" count="384" uniqueCount="248">
  <si>
    <t>סעיף</t>
  </si>
  <si>
    <t>תאור</t>
  </si>
  <si>
    <t>יח'</t>
  </si>
  <si>
    <t>כמות</t>
  </si>
  <si>
    <t>מחיר</t>
  </si>
  <si>
    <t>סה"כ</t>
  </si>
  <si>
    <t/>
  </si>
  <si>
    <t>01</t>
  </si>
  <si>
    <t>עבודות עפר</t>
  </si>
  <si>
    <t>01.030</t>
  </si>
  <si>
    <t>חפירה ו/או חציבה</t>
  </si>
  <si>
    <t>01.030.1110</t>
  </si>
  <si>
    <t>מ"ק</t>
  </si>
  <si>
    <t>01.050</t>
  </si>
  <si>
    <t>מילוי מובא, מצעים והידוק</t>
  </si>
  <si>
    <t>01.050.0200</t>
  </si>
  <si>
    <r>
      <rPr>
        <sz val="11"/>
        <rFont val="Calibri"/>
      </rPr>
      <t>הידוק רגיל של מילוי או מצע כלשהו בשכבות של 20 ס"מ ע"י 5 מעברים של כלי 3 טון, או 7 מעברים של כלי 1 טון עם רטיבות אופטימלית (המילוי נמדד בנפרד)</t>
    </r>
  </si>
  <si>
    <t>02</t>
  </si>
  <si>
    <t>עבודות בטון יצוק באתר</t>
  </si>
  <si>
    <t>02.061</t>
  </si>
  <si>
    <t>קירות בטון</t>
  </si>
  <si>
    <t>24</t>
  </si>
  <si>
    <t>הריסות ופירוקים</t>
  </si>
  <si>
    <t>24.012</t>
  </si>
  <si>
    <t>הריסת קירות ומחיצות מבניה/בטון והריסת עמודי בטון</t>
  </si>
  <si>
    <t>24.012.0100</t>
  </si>
  <si>
    <t>מ"ר</t>
  </si>
  <si>
    <t>40</t>
  </si>
  <si>
    <t xml:space="preserve">פיתוח נופי </t>
  </si>
  <si>
    <t>40.051</t>
  </si>
  <si>
    <t>ריצוף משטחים ושבילים</t>
  </si>
  <si>
    <t>40.051.0010</t>
  </si>
  <si>
    <t>40.053</t>
  </si>
  <si>
    <t>ריצוף באבנים משתלבות</t>
  </si>
  <si>
    <t>40.053.0310</t>
  </si>
  <si>
    <t>40.054</t>
  </si>
  <si>
    <t xml:space="preserve">אבני שפה וגן, אבני תיחום </t>
  </si>
  <si>
    <t>40.054.0020</t>
  </si>
  <si>
    <t>מ'</t>
  </si>
  <si>
    <t>44</t>
  </si>
  <si>
    <t>גידור</t>
  </si>
  <si>
    <t>44.021</t>
  </si>
  <si>
    <t>מעקות הולכה והפרדה למדרכות ושטחים ציבוריים</t>
  </si>
  <si>
    <t>44.021.0041</t>
  </si>
  <si>
    <t>51</t>
  </si>
  <si>
    <t>סלילת כבישים ורחבות</t>
  </si>
  <si>
    <t>51.001</t>
  </si>
  <si>
    <t>הערות כלליות לפרק 51 סלילת כבישים ורחבות</t>
  </si>
  <si>
    <t>51.001.0003</t>
  </si>
  <si>
    <r>
      <rPr>
        <sz val="11"/>
        <rFont val="Calibri"/>
      </rPr>
      <t>1. הנחיות כלליות לאחוזי קבלן ראשי - אם קיים בפרויקט (בתוספת למחירי קבלן סלילה שלהלן) - ראה בקבצים מצורפים - נספחים ועלויות בניה. תשומת לב המשתמש מופנית ל"הנחות יסוד לתמחיר מאגר המחירים" המפורטות בתחילת החוברת; כמו כן לחישוב בקבצים מצורפים עבור תוספת לפי אזורים (למחיר הכולל של הבניה) ותוספות או הפחתות בגין היקף העבודה.</t>
    </r>
  </si>
  <si>
    <t>הערה</t>
  </si>
  <si>
    <t>51.001.0004</t>
  </si>
  <si>
    <r>
      <rPr>
        <sz val="11"/>
        <rFont val="Calibri"/>
      </rPr>
      <t>2. כל העבודות בפרק זה כפופות לנאמר ב"מפרט כללי לעבודות בנין" ("האוגדן הכחול"), כולל אופני המדידה, אלא אם צויין אחרת בסעיף.</t>
    </r>
  </si>
  <si>
    <t>51.001.0005</t>
  </si>
  <si>
    <r>
      <rPr>
        <sz val="11"/>
        <rFont val="Calibri"/>
      </rPr>
      <t>בסעיפים שאינם נכללים במפרט הכללי או מנוגדים לנאמר בו, יש להשתמש רק במקרים של דרישה מיוחדת.</t>
    </r>
  </si>
  <si>
    <t>51.001.0015</t>
  </si>
  <si>
    <r>
      <rPr>
        <sz val="11"/>
        <rFont val="Calibri"/>
      </rPr>
      <t>9. כל המחירים כוללים חומר + עבודה + רווח ונקובים בשקלים חדשים (ללא מע"מ) והינם מחירי קבלן סלילה.</t>
    </r>
  </si>
  <si>
    <t>51.010</t>
  </si>
  <si>
    <t>עבודות הכנה ופירוק</t>
  </si>
  <si>
    <t>51.010.0400</t>
  </si>
  <si>
    <t>51.010.0407</t>
  </si>
  <si>
    <t>51.010.0430</t>
  </si>
  <si>
    <t>51.010.0440</t>
  </si>
  <si>
    <t>51.010.0460</t>
  </si>
  <si>
    <t>51.010.0491</t>
  </si>
  <si>
    <t>51.030</t>
  </si>
  <si>
    <t>מצעים ותשתיות</t>
  </si>
  <si>
    <t>51.030.0008</t>
  </si>
  <si>
    <t>51.040</t>
  </si>
  <si>
    <t>עבודות אספלט</t>
  </si>
  <si>
    <t>51.040.0001</t>
  </si>
  <si>
    <r>
      <rPr>
        <sz val="11"/>
        <rFont val="Calibri"/>
      </rPr>
      <t>הערות: 1. משקל מרחבי של בטון - אספלט הינו 2,340 ק"ג/מ"ק, לפי המפרט הכללי - סעיף 51.12.05.05(ז).</t>
    </r>
  </si>
  <si>
    <t>51.040.0002</t>
  </si>
  <si>
    <r>
      <rPr>
        <sz val="11"/>
        <rFont val="Calibri"/>
      </rPr>
      <t>2. ריבוד אספלט = שכבת אספלט (מינימום 3 ס"מ) מעל אספלט קיים.3. תערובת אספלט הינה עם אבן דולומיט מסוג א' אלא אם רשום אחרת.</t>
    </r>
  </si>
  <si>
    <t>51.040.0011</t>
  </si>
  <si>
    <t>51.040.0016</t>
  </si>
  <si>
    <t>51.040.0023</t>
  </si>
  <si>
    <t>51.040.0042</t>
  </si>
  <si>
    <t>51.045</t>
  </si>
  <si>
    <t>פסי האטה וכיסוי בורות</t>
  </si>
  <si>
    <t>51.045.0020</t>
  </si>
  <si>
    <t>51.062</t>
  </si>
  <si>
    <t>צנרת ניקוז</t>
  </si>
  <si>
    <t>51.062.0110</t>
  </si>
  <si>
    <t>51.081</t>
  </si>
  <si>
    <t>תמרור ושילוט</t>
  </si>
  <si>
    <t>51.081.0010</t>
  </si>
  <si>
    <t>51.081.0015</t>
  </si>
  <si>
    <t>51.081.0051</t>
  </si>
  <si>
    <t>51.082</t>
  </si>
  <si>
    <t>צביעה וסימון דרכים</t>
  </si>
  <si>
    <t>51.082.0001</t>
  </si>
  <si>
    <r>
      <rPr>
        <sz val="11"/>
        <rFont val="Calibri"/>
      </rPr>
      <t xml:space="preserve">הערות: 1. הצבעים לסימון דרכים באספלט לפי ת"י 935 חלק 1, פיזור כדוריות זכוכית לפי ת"י 935 חלק 4
2. הצביעה תמדד לפי צביעה בפועל, לא ימדדו המרווחים והקטעים שאינם צבועים.
3. עלות יום עבודה עבור צוות אנשים לסימון כבישים - ראה תת פרק 60.020.
</t>
    </r>
  </si>
  <si>
    <t>51.082.0011</t>
  </si>
  <si>
    <t>51.082.0030</t>
  </si>
  <si>
    <t>51.082.0210</t>
  </si>
  <si>
    <t>51.082.0220</t>
  </si>
  <si>
    <t>51.082.0310</t>
  </si>
  <si>
    <t>51.082.0400</t>
  </si>
  <si>
    <t>51.082.2300</t>
  </si>
  <si>
    <t>61</t>
  </si>
  <si>
    <t>הקצבים לעבודות מיוחדות</t>
  </si>
  <si>
    <t>61.030</t>
  </si>
  <si>
    <t>הקצבים לעבודות מיוחדות שישולם עבורם לפי הסעיפים במחירון דקל</t>
  </si>
  <si>
    <t>61.030.0010</t>
  </si>
  <si>
    <t>קומפ</t>
  </si>
  <si>
    <t>08</t>
  </si>
  <si>
    <t>מתקני חשמל</t>
  </si>
  <si>
    <t>08.11</t>
  </si>
  <si>
    <t>חפירות ובסיסי בטון בעבודות חשמל</t>
  </si>
  <si>
    <t>08.11.0140</t>
  </si>
  <si>
    <t>חציבה של תעלות לכבלים ברוחב 40 ס"מ ועומק 100 ס"מ, לרבות ריפוד וכיסוי חול, סרטי סימון, מילוי חוזר והידוק סופי</t>
  </si>
  <si>
    <t>מטר</t>
  </si>
  <si>
    <t>08.11.0300</t>
  </si>
  <si>
    <t>חפירה של תעלות לכבלים בעבודת ידיים, לרבות ריפוד וכיסוי חול, סרטי סימון, מילוי חוזר והידוק סופי</t>
  </si>
  <si>
    <t>08.11.0500</t>
  </si>
  <si>
    <t>תוספת עבור ניסור כביש אספלט לצורך הנחת צנרת והחזרתו למצב שלפני הניסור לרבות שחזור המבנה, ברוחב 40 ס"מ</t>
  </si>
  <si>
    <t>20.00</t>
  </si>
  <si>
    <t>08.11.0520</t>
  </si>
  <si>
    <t>תוספת עבור פתיחת מדרכה מרוצפת קיימת לצורך הנחת צנרת והחזרתה למצב שלפני הפתיחה לרבות שחזור המבנה עם המרצפות שפורקו, ברוחב 40 ס"מ</t>
  </si>
  <si>
    <t>6.00</t>
  </si>
  <si>
    <t>08.11.1040</t>
  </si>
  <si>
    <t>יסוד לעמוד תאורה, במידות 80X80X100 ס"מ, מבטון ב-30 לרבות: חפירה, שרוולי מעבר, הארקת יסוד, בטון, ברזל זיון, ברגי עיגון, אומים ודיסקיות, מילוי החללים בצדי היסוד, מילוי המרווח בין פלטת היסוד והיסוד וציפוי אספלט (אם נדרש)</t>
  </si>
  <si>
    <t>יח</t>
  </si>
  <si>
    <t>1.00</t>
  </si>
  <si>
    <t>08.11.1042</t>
  </si>
  <si>
    <t>יסוד לעמוד תאורה, במידות 80X80X130 ס"מ, מבטון ב-30 לרבות: חפירה, שרוולי מעבר, הארקת יסוד, בטון, ברזל זיון, ברגי עיגון, אומים ודיסקיות, מילוי החללים בצדי היסוד, מילוי המרווח בין פלטת היסוד והיסוד וציפוי אספלט (אם נדרש)</t>
  </si>
  <si>
    <t>4.00</t>
  </si>
  <si>
    <t>08.11.1120</t>
  </si>
  <si>
    <t>פירוק יסוד בטון של עמוד תאורה בגובה 11-15 מ' לרבות החזרת פני השטח לקדמותם, מילוי החפירה ותיקוני אספלט או ריצוף</t>
  </si>
  <si>
    <t>08.21</t>
  </si>
  <si>
    <t>צנרת חשמל פלסטית</t>
  </si>
  <si>
    <t>08.21.0510</t>
  </si>
  <si>
    <t>200.00</t>
  </si>
  <si>
    <t>08.31</t>
  </si>
  <si>
    <t>כבלי נחושת XLPE) N2XY)</t>
  </si>
  <si>
    <t>08.31.0230</t>
  </si>
  <si>
    <t>כבלי נחושת מסוג XLPE) N2XY/FR-1) בחתך 5X16 ממ"ר קבועים למבנה, מונחים על סולמות או בתעלות או מושחלים בצינורות לרבות חיבור בשני הקצוות, כדוגמת "ארכה" או ש"ע</t>
  </si>
  <si>
    <t>100.00</t>
  </si>
  <si>
    <t>08.35</t>
  </si>
  <si>
    <t>מוליכי נחושת גלויים</t>
  </si>
  <si>
    <t>08.35.0030</t>
  </si>
  <si>
    <t>מוליכי נחושת גלויים בחתך 35 ממ"ר, טמונים בקרקע ו/או מושחלים בצינור ו/או על סולם כבלים לרבות חיבור בשני הקצוות, כדוגמת "ארכה" או ש"ע</t>
  </si>
  <si>
    <t>08.43</t>
  </si>
  <si>
    <t>בדיקות בודק מוסמך, סריקות תרמוגרפיות ועוצמת תאורה למתקני חשמל</t>
  </si>
  <si>
    <t>08.43.0020</t>
  </si>
  <si>
    <t>בדיקת מתקן חשמל מסחרי בגודל עד 250X3 אמפר ע"י בודק מוסמך לרבות תשלום עבור הבדיקה, הגשת תוכניות וסיוע לבודק בעריכת המדידות</t>
  </si>
  <si>
    <t>08.43.0042</t>
  </si>
  <si>
    <t>בדיקת חוזרת למתקן חשמלי ע"י בודק מוסמך לאחר תיקון הליקויים</t>
  </si>
  <si>
    <t>08.43.2010</t>
  </si>
  <si>
    <t>בדיקת עוצמת תאורת כבישים באזור המוגדר בפרויקט, ובדיקת המדדים הרלוונטיים הנדרשים ע"י מעבדה מוסמכת עפ"י 17025 ISO, בשעות הערב, לרבות תשלום עבור הבדיקה, חוות דעת של המעבדה בכתב והגשת סיוע של קבלן החשמל לבודק. מנוף אם נדרש (נמדד בנפרד)</t>
  </si>
  <si>
    <t>08.56</t>
  </si>
  <si>
    <t>עמודי תאורה, זרועות, מחזיקי דגלים ותאורה זמנית</t>
  </si>
  <si>
    <t>08.56.0070</t>
  </si>
  <si>
    <t>עמוד תאורה מפלדה קוני מתומן, מגולוון באבץ חם בגובה 12 מ' לרבות פלטת יסוד ושילוט, מילוי המרווח בין לוח הבסיס לפני היסוד, הכנה לתא אביזרים עם דלת וכל האביזרים הדרושים להצבת העמוד ולחיבור הזרוע בראשו</t>
  </si>
  <si>
    <t>2.00</t>
  </si>
  <si>
    <t>08.56.1460</t>
  </si>
  <si>
    <t>תוספת לעמוד תאורה עבור מחזיק דגלים כפול</t>
  </si>
  <si>
    <t>08.56.1555</t>
  </si>
  <si>
    <t>זרוע קונית כפולה לפנס מגולוונת באבץ חם 1.2X1.2 מ' 180 מעלות</t>
  </si>
  <si>
    <t>08.56.1680</t>
  </si>
  <si>
    <t>פירוק והרכבה מחדש של עמוד תאורה מפלדה בגובה 11-15 מ' לרבות זרועות, פנסים, חיבורי חשמל, כבל ההזנה ובידודו והתקנת העמוד על בסיס אחר בתחום האתר (עבור הבסיס וכבל ההזנה ישולם בנפרד) לרבות פילוס העמוד, חיבורו והפעלתו קומפלט</t>
  </si>
  <si>
    <t>08.57</t>
  </si>
  <si>
    <t>מגשי ציוד ואביזרים</t>
  </si>
  <si>
    <t>08.57.0040</t>
  </si>
  <si>
    <t>מגש אביזרים לעמוד תאורה עבור 4 גופי תאורה עם נורות עד 400 ווט, לרבות מא"ז עם ניתוק האפס, מהדקי הספק, בורג הארקה וחיבור הארקה, (עבור כבלי חיבור בין המגש לגוף התאורה משולם בנפרד) כמפורט קומפלט (ללא ציוד הפעלה) וחומרי העזר</t>
  </si>
  <si>
    <t>08.57.0100</t>
  </si>
  <si>
    <t>08.86</t>
  </si>
  <si>
    <t>תאורת לדים - חוץ</t>
  </si>
  <si>
    <t>08.86.0260</t>
  </si>
  <si>
    <t>גוף תאורת רחובות לד 48 לדים לרבות דרייבר דאלי, 51-104W מסוג 01 TECE מתוצרת SCHREDER כדוגמת "סיטילייט" או ש"ע, מותקן מושלם</t>
  </si>
  <si>
    <t>08.86.0266</t>
  </si>
  <si>
    <t>גוף תאורת רחובות לד 110-160W להתקנה בגובה 12 מ' דוגמת TECEO-2-72L-700 mA-5102-3K- מתוצרת SCHREDER כדוגמת "סיטילייט" או ש'ע, מותקן מושלם</t>
  </si>
  <si>
    <t>הריסת מעקה בנוי ומטויח בגובה עד 1 מ', לרבות חגורת בטון בגובה 20 ס"מ</t>
  </si>
  <si>
    <t>משטח בטון ב-30 לשבילים ומדרכות יצוק באתר בעובי 10 ס"מ, לרבות רשת ברזל מרותכת קוטר 8 מ"מ כל 20/20 ס"מ, החלקת פני הבטון ומישקים</t>
  </si>
  <si>
    <t>אבן שפה לכביש במידות 17/25/100 ס"מ, לרבות יסוד ומשענת בטון, גוון אפור</t>
  </si>
  <si>
    <t>אבן שפה מעוגלת לכביש במידות 17/25/50 ס"מ, לרבות יסוד ומשענת בטון, גוון צבעוני - על בסיס מלט אפור</t>
  </si>
  <si>
    <t>אבן אי תנועה משופעת, במידות 23/23/100 ס"מ לרבות יסוד ומשענת בטון, בגוון צבעוני - על בסיס מלט לבן, גמר מסותת</t>
  </si>
  <si>
    <t>נגיש- אבן מעבר אי תנועה ללא פאזה לנכים, במידות 23/15/50 ס"מ לרבות יסוד ומשענת בטון, גוון אפור</t>
  </si>
  <si>
    <t>אבן שפה מונמכת למעבר חציה עם פאזה 1 ס"מ, במידות 23/15/50 ס"מ לרבות יסוד ומשענת בטון, גוון אפור</t>
  </si>
  <si>
    <t>מעקה הולכה והפרדה למדרכה ומחסום לגנים ציבוריים דגם "בהתאם לקיים היום בשטח" או ש"ע בגובה 1.05-1.1 מ' מעל פני המדרכה, עמודים מפרופיל 70/70/2.2 מ"מ או 40/80/2.2 מ"מ וביניהם שני צינורות קוטר 2.2/"1.5 המכופפים ליצירת 2 קשתות במרחק אנכי של 50 ס"מ ביניהן. המעקה ביחידות של 1.7-2.0 מ', לרבות יסודות בטון בודדים.</t>
  </si>
  <si>
    <t>פירוק מיסעת אספלט/בטון בעובי עד 8 ס"מ</t>
  </si>
  <si>
    <t>ניסור מיסעת אספלט קיימת, בעובי עד 17.5 ס"מ, לצורך התחברות</t>
  </si>
  <si>
    <t>פירוק אבני שפה ופנויין</t>
  </si>
  <si>
    <t>פירוק ריצוף אבנים משתלבות, לרבות שכבת מצע חול 5 ס"מ</t>
  </si>
  <si>
    <t>תיקון קטעי ריצוף באבנים משתלבות, לרבות פירוק האבנים הקיימות, השלמת מילוי מצע וחול, ריצוף באבנים משתלבות חדשות שיותאמו לריצוף הקיים (מחיר יסוד לאבן 55 ש"ח/מ"ר) הכל עד גמר מושלם. המחיר הינו לשטח מעל 10 מ"ר ועד 15 מ"ר</t>
  </si>
  <si>
    <t>ציפוי יסוד באימולסיה ביטומנית בשיעור של 0.8-1.2 ק"ג/מ''ר</t>
  </si>
  <si>
    <t>ציפוי מאחה באימולסיה ביטומנית בשיעור של 0.5 ק"ג/מ''ר</t>
  </si>
  <si>
    <t>שכבה מקשרת מבטון אספלט בעובי 6 ס"מ מתערובת עם אבן דולומיט גודל מקסימלי 25 מ"מ ("1), ביטומן 68-10 PG, לרבות פיזור והידוק</t>
  </si>
  <si>
    <t>תוספת לפסי האטה מסוג גבשושית קשתית ברוחב מעל 4 מ'. העבודה כוללת כמפורט בסעיף 51.045.0010. התוספת תחושב רק לשטח (במ"ר) שמעבר ל-4 מ' רוחב ראשוני</t>
  </si>
  <si>
    <t>עמוד מגולוון כולל תמרור מחזיר אור מסוג עירוני, דרגת מחזיר אור RA1 לפי ת"י 12899 חלק 1, לרבות יסוד</t>
  </si>
  <si>
    <t>תמרור אזהרה זוהר מחזיר אור מסוג עירוני, דרגת מחזיר אור RA1 לפי ת"י 12899 חלק 1, ללא עמוד</t>
  </si>
  <si>
    <t>עמוד מגולוון קוטר "4 לתמרור מסוג עירוני, כולל יסוד ופקק בחלק העליון</t>
  </si>
  <si>
    <t>צביעת קווים ברוחב 15 ס"מ בצבע חד רכיבי לבן/צהוב מלא/מקווקו, לרבות אחריות 12 חודשים</t>
  </si>
  <si>
    <t>צביעת קווים ברוחב 30 ס"מ בצבע חד רכיבי לבן/צהוב מלא/מקווקו, לרבות אחריות 12 חודשים</t>
  </si>
  <si>
    <t>צביעת מעברי חצייה (קווים ברוחב 50 ס"מ)בצבע חד רכיבי לבן/צהוב, לרבות אחריות 6 חודשים</t>
  </si>
  <si>
    <t>צביעת קווי עצירה ברוחב 50 ס"מ בצבע חד רכיבי לבן/צהוב, לרבות אחריות 6 חודשים</t>
  </si>
  <si>
    <t>צביעת חץ כפול בצבע חד רכיבי לבן/צהוב, לרבות אחריות 6 חודשים</t>
  </si>
  <si>
    <t>צביעת אבני שפה בצבע חד רכיבי לבן/צהוב, לרבות אחריות 6 חודשים</t>
  </si>
  <si>
    <t>סימון תמרור 306 ריבועי במידות 100/100 ס"מ ע"י מדבקה עשויה מיריעות תרמופלסטיות ליישום בהתכה, מסוג "Premark" או ש"ע, לרבות אחריות 36 חודשים</t>
  </si>
  <si>
    <t xml:space="preserve">מע"מ </t>
  </si>
  <si>
    <t xml:space="preserve">סה"כ כולל מע"מ </t>
  </si>
  <si>
    <t>מ</t>
  </si>
  <si>
    <t xml:space="preserve">חיפוי קיר באבן פראית כדוגמת הקיים בכיכר ה"מכללה"/כיכר הכניסה לשכונת נופי הסלע , כולל רשת בקו הקו וכלל הדרוש לביצוע מושלם </t>
  </si>
  <si>
    <t xml:space="preserve">ראש קיר "קופינג" מאבן פראית  ברחוב עד 40 ס"מ כדוגמת הקיים בכיכר ה"מכללה"/כיכר הכניסה לשכונת נופי הסלע כולל כל הדרוש לביצוע מושלם  </t>
  </si>
  <si>
    <t xml:space="preserve">חפירה ו/או חציבה כללית , כולל חפירה ליסוד </t>
  </si>
  <si>
    <t>הקצב חודשי קבוע קומפלט לתכנון אישור וביצוע הסדרי תנועה ורמזורים זמניים לשלבי הביצוע השונים בהתאם לתוכניות הסדרי התנועה הזמניים ותנאי הרשיון לרבות, תכנון הסדרי התנועה הזמניים על ידי מהנדס תנועה ואישורם, כולל מעקות, סימון כללי וסימון כבישים מחיקתם וביצועם מחדש, תמרור, אביזרים  גידור, שילוט, צוותי אבטחה עגלות חץ וציוד מאושרים ע"י משרד התחבורה, כולל אחזקה ותחזוקת אמצעי בטיחות זמניים וכל הנדרש לאבטחת תנועה בטיחותית למשתמשי הדרך והנחיות המפקח בשטח, כולל פירוקים התקנות והעתקות חוזרות העברות שינוע של הסדרי התנועה לפי שלבי הביצוע ו/או ע"פ דרישת המזמין,ככל שיידרש, כולל אחסנה בגמר העבודה עד לשימוש חוזר</t>
  </si>
  <si>
    <t>המשך: כולל תכנון אישור אספקה והתקנה של מערכת פלטות וקורות פלדה הניתנות לשינוע, לכיסוי זמני של תעלות ובורות ומתן אפשרות מעבר כלי רכב מכל הסוגים, כולל פירוקים התקנות והעתקות חוזרות עקב אירועים, חגים, כולל פתיחת מעברים זמניים לפי הנחיות המזמין, כולל שינויים באבני שפה, מדרכות, ומיסעות, פירוק ריצופים והנחתם מחדש ככל שיידרש, אספקה הובלה ופיזור של אספלט קר ככל שיידרש, כולל העסקת מוסמך בטיחות ע"י חברת נתיבי ישראל להקמת הסדרים ותחזוקתם והכל ע"פ הוראו המפרט המיוחד. המחיר הוא קומפלט/ לחודש לפי לוח הזמנים החוזי וההנחיות המפרט המיוחד. במידה ותקופת הביצוע תתארך מכל סיבה שהיא לא ישולם ההקצב מעבר ללוז החוזי ,  הסעיף כולל עגלות חץ + פקחים/שוטרים ככל שידרש לביצוע מושלם ובהתאם לתוכניות וגבולות הפרויקט  , מובהר כי הסעיף הנ"ל מכסה את כלל נושא הסדרי התנועה בפרויקט ולא תשולם או תתקבל דרישה נוספת כלשהי</t>
  </si>
  <si>
    <t>שכבה נושאת עליונה בכבישים מבטון אספלט בעובי 5 ס"מ מתערובת עם אבן דולומיט גודל מקסימלי 12.5 מ"מ ("1/2), ביטומן 68-10 PG, לרבות פיזור והידוק</t>
  </si>
  <si>
    <t xml:space="preserve">קרצוף מיסעת אספלט קיים בעובי 2-5 ס"מ. </t>
  </si>
  <si>
    <t>ריצוף באבנים משתלבות בעובי 6 ס"מ, מלבניות במידות 10/20 ס"מ או רבועיות במידות 20/20 ס"מ, לרבות חול 5 ס"מ (לא כולל מצע), גוון אפור/צבעוני</t>
  </si>
  <si>
    <t>בטון בעל חוזק מבוקר נמוך, CLSM, לכל מטרה בכל כמות ובכל חוזק נדרש, תשלום לפי חתך טיפוסי/תאורטי בתוכניות.</t>
  </si>
  <si>
    <t>51.030.0009</t>
  </si>
  <si>
    <t>מצע סוג א' לרבות פיזור והידוק מבוקר, המצע יסופק ממחצבה מאושרת</t>
  </si>
  <si>
    <t>יסוד מבטון מזויין ב-30 לקיר תומך מזויין כולל ברזל וכל הדרוש ע"פ המפרט המיוחד</t>
  </si>
  <si>
    <t>קיר תומך מבטון מזויין ב-30  כולל ברזל (80 ק"ג/מ"ק) כל הדרוש ע"פ המפרט המיוחד ללא חיפוי אבן</t>
  </si>
  <si>
    <t>02.061.0060</t>
  </si>
  <si>
    <t>02.061.0070</t>
  </si>
  <si>
    <t xml:space="preserve">צינורות רב שכבתיים שרשוריים קוטר 75 מ"מ עם חבל משיכה לרבות כל חומרי החיבור </t>
  </si>
  <si>
    <t>61.020.0020</t>
  </si>
  <si>
    <t xml:space="preserve">יום </t>
  </si>
  <si>
    <t xml:space="preserve">תוספת האצה ( 7,000 ₪ ליום , מקסימום 80,000 ₪ ) , בהתאם לתנאי חוזה </t>
  </si>
  <si>
    <t xml:space="preserve">צינור שרשורי מחורר לניקוז תת קרקעי קוטר 200 מ"מ עטוף בד גיאוטכני ומילוי באגרגט שומשום/חצץ 50/50 ס"מ, לרבות עבודות עפר וכיסוי וכל הנדרש לביצוע מושלם </t>
  </si>
  <si>
    <t>51.010.0470</t>
  </si>
  <si>
    <t xml:space="preserve">קומפ </t>
  </si>
  <si>
    <t>פינוי , ניקוי וחישוף  של  כלל שטח הכיכר לרבות שמירה ואכסון של האלמנטים/חומרים השונים בהתאם לדרישת מחלקת שפ"ע בעיריית מעלה אדומים כולל עקירת עצים וכל הנדרש לביקוי מושלם של שטח הכיכר</t>
  </si>
  <si>
    <t>44.021.0042</t>
  </si>
  <si>
    <t xml:space="preserve">ריצוף באבנים משתלבות בעובי 6 ס"מ , דגם "יפו" או ש"ע במידות שונות , סט של 7 אבנים , לרבות חול 5 ס"מ , גוון אפור/שחור </t>
  </si>
  <si>
    <t xml:space="preserve">מ"ר </t>
  </si>
  <si>
    <t>51.030.0010</t>
  </si>
  <si>
    <t>40.053.0320</t>
  </si>
  <si>
    <t xml:space="preserve">ריצוף באבנים משתלבות בעובי 6 ס"מ דגם "טוסקנה מסותת " או ש"ע במידות בהתאם  לקיים בשטח ( ובכל מידה שתדרש )  לרבות חול 5 ס"מ , בגוונים אקרסטון </t>
  </si>
  <si>
    <t xml:space="preserve">אדמה גננית , לרבות פיזור בשטח - בכמויות גדולות מעל 20 מ"ק </t>
  </si>
  <si>
    <t xml:space="preserve">תמרור מואר 306 ( ג-7 למעבר חצייה ) במידות 80/80 ס"מ תוצרת "אינטרפלקס או ש"ע , לרבות מסגרת מפרופיל אלומניום בעובי 2 מ"מ ציפוי טבעי , שלט פרספקט ( דיפיוזר מעביר אור 28% ) בעובי 2 מ"מ , תאורה פנימית לד רב עוצמה 12W- 2 יח' תאורה חיצונית ( תחתונה ) מלד רב עוצמה 40W TP65 ספק כח מיגון מים 100W מותקן על זרוע או עמוד ( ימדד בנפרד ) וחיבור לנקודת חשמל קיימת </t>
  </si>
  <si>
    <t>44.021.0043</t>
  </si>
  <si>
    <t xml:space="preserve">פרגולת הצללה דגם רפרפות דוגמת טרילידור , הקירוי עשוי מפרופילי אלומניום Z המונחים אד ליד השני בכל צפיפות שהיא , מסגרת הפרגולה עשויה מפרופי אלומניום 80/80/1.8 מ"מ ופרופילים מקשרים 80/40/1.8 מ"מ כל 60 ס"מ לרבות עד 2 עמודים ( לכל 10 מ"ר ) מפרופילי אלומניום במידות 80/80/4 מ"מ מעוגנים לרצפת בטון או ריצוף ע"י פלטקה ן-4 ברגי עיגון </t>
  </si>
  <si>
    <t xml:space="preserve">סה"כ ללא מע"מ וללא הנחה </t>
  </si>
  <si>
    <t>פרק 01</t>
  </si>
  <si>
    <t>פרק 02</t>
  </si>
  <si>
    <t>פרק 08</t>
  </si>
  <si>
    <t>פרק 40</t>
  </si>
  <si>
    <t>פרק 51</t>
  </si>
  <si>
    <t xml:space="preserve">סה"כ לכלל הפרקים  ללא מע"מ </t>
  </si>
  <si>
    <t>מע"מ</t>
  </si>
  <si>
    <t>פרק 24</t>
  </si>
  <si>
    <t>פרק 44</t>
  </si>
  <si>
    <t>פרק 61</t>
  </si>
  <si>
    <t>כתב כמויות  מעגל תנועה הר מכוור - מעלה אדומים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</si>
</sst>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Calibri"/>
    </font>
    <font>
      <sz val="12"/>
      <color rgb="FF0000FF"/>
      <name val="Calibri"/>
    </font>
    <font>
      <sz val="12"/>
      <color rgb="FF0000FF"/>
      <name val="David"/>
      <family val="2"/>
    </font>
    <font>
      <sz val="12"/>
      <name val="David"/>
      <family val="2"/>
    </font>
    <font>
      <sz val="12"/>
      <color theme="1"/>
      <name val="David"/>
      <family val="2"/>
    </font>
    <font>
      <b/>
      <sz val="12"/>
      <color rgb="FFFF0000"/>
      <name val="David"/>
      <family val="2"/>
    </font>
    <font>
      <sz val="12"/>
      <color theme="3"/>
      <name val="David"/>
      <family val="2"/>
    </font>
    <font>
      <sz val="11"/>
      <name val="Calibri"/>
    </font>
    <font>
      <sz val="11"/>
      <name val="Calibri"/>
      <family val="2"/>
    </font>
  </fonts>
  <fills count="3">
    <fill>
      <patternFill patternType="none"/>
    </fill>
    <fill>
      <patternFill patternType="gray125"/>
    </fill>
    <fill>
      <patternFill patternType="solid">
        <fgColor rgb="FFFFFF00"/>
        <bgColor indexed="64"/>
      </patternFill>
    </fill>
  </fills>
  <borders count="41">
    <border>
      <left/>
      <right/>
      <top/>
      <bottom/>
      <diagonal/>
    </border>
    <border>
      <left style="thin">
        <color auto="1"/>
      </left>
      <right style="thin">
        <color auto="1"/>
      </right>
      <top/>
      <bottom/>
      <diagonal/>
    </border>
    <border>
      <left style="thin">
        <color theme="4"/>
      </left>
      <right/>
      <top style="thin">
        <color theme="4"/>
      </top>
      <bottom/>
      <diagonal/>
    </border>
    <border>
      <left style="thin">
        <color auto="1"/>
      </left>
      <right style="thin">
        <color auto="1"/>
      </right>
      <top/>
      <bottom style="double">
        <color rgb="FF008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bottom style="double">
        <color rgb="FF008000"/>
      </bottom>
      <diagonal/>
    </border>
    <border>
      <left style="thin">
        <color auto="1"/>
      </left>
      <right style="medium">
        <color indexed="64"/>
      </right>
      <top/>
      <bottom style="double">
        <color rgb="FF008000"/>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top style="thin">
        <color theme="4"/>
      </top>
      <bottom/>
      <diagonal/>
    </border>
    <border>
      <left style="thin">
        <color theme="4"/>
      </left>
      <right style="medium">
        <color indexed="64"/>
      </right>
      <top style="thin">
        <color theme="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theme="4"/>
      </left>
      <right/>
      <top/>
      <bottom/>
      <diagonal/>
    </border>
    <border>
      <left style="thin">
        <color theme="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auto="1"/>
      </left>
      <right style="thin">
        <color auto="1"/>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7" fillId="0" borderId="0"/>
  </cellStyleXfs>
  <cellXfs count="125">
    <xf numFmtId="0" fontId="0" fillId="0" borderId="0" xfId="0"/>
    <xf numFmtId="0" fontId="1" fillId="0" borderId="0" xfId="0" applyFont="1"/>
    <xf numFmtId="0" fontId="0" fillId="0" borderId="1" xfId="0" applyBorder="1"/>
    <xf numFmtId="0" fontId="1" fillId="0" borderId="1" xfId="0" applyFont="1" applyBorder="1"/>
    <xf numFmtId="0" fontId="0" fillId="0" borderId="1" xfId="0" applyBorder="1" applyAlignment="1">
      <alignment shrinkToFit="1"/>
    </xf>
    <xf numFmtId="0" fontId="1" fillId="0" borderId="1" xfId="0" applyFont="1" applyBorder="1" applyAlignment="1">
      <alignment shrinkToFit="1"/>
    </xf>
    <xf numFmtId="49" fontId="1" fillId="0" borderId="1" xfId="0" applyNumberFormat="1" applyFont="1" applyBorder="1" applyAlignment="1">
      <alignment horizontal="left"/>
    </xf>
    <xf numFmtId="49" fontId="0" fillId="0" borderId="1" xfId="0" applyNumberFormat="1" applyBorder="1" applyAlignment="1">
      <alignment horizontal="left"/>
    </xf>
    <xf numFmtId="4" fontId="0" fillId="0" borderId="1" xfId="0" applyNumberFormat="1" applyBorder="1" applyAlignment="1">
      <alignment horizontal="right"/>
    </xf>
    <xf numFmtId="4" fontId="1" fillId="0" borderId="1" xfId="0" applyNumberFormat="1" applyFont="1" applyBorder="1" applyAlignment="1">
      <alignment horizontal="right"/>
    </xf>
    <xf numFmtId="0" fontId="0" fillId="0" borderId="1" xfId="0" applyBorder="1" applyAlignment="1">
      <alignment horizontal="right"/>
    </xf>
    <xf numFmtId="0" fontId="1" fillId="0" borderId="1" xfId="0" applyFont="1" applyBorder="1" applyAlignment="1">
      <alignment horizontal="right"/>
    </xf>
    <xf numFmtId="0" fontId="3" fillId="0" borderId="0" xfId="0" applyFont="1" applyAlignment="1">
      <alignment horizontal="center"/>
    </xf>
    <xf numFmtId="0" fontId="3" fillId="0" borderId="0" xfId="0" applyFont="1" applyAlignment="1">
      <alignment horizontal="center" shrinkToFit="1"/>
    </xf>
    <xf numFmtId="4" fontId="3" fillId="0" borderId="0" xfId="0" applyNumberFormat="1" applyFont="1" applyAlignment="1">
      <alignment horizontal="center"/>
    </xf>
    <xf numFmtId="0" fontId="3" fillId="0" borderId="1" xfId="0" applyFont="1" applyBorder="1" applyAlignment="1">
      <alignment horizontal="center"/>
    </xf>
    <xf numFmtId="0" fontId="3" fillId="0" borderId="1" xfId="0" applyFont="1" applyBorder="1" applyAlignment="1">
      <alignment horizontal="center" shrinkToFit="1"/>
    </xf>
    <xf numFmtId="4" fontId="3" fillId="0" borderId="1" xfId="0" applyNumberFormat="1" applyFont="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center" shrinkToFit="1"/>
    </xf>
    <xf numFmtId="4" fontId="2" fillId="0" borderId="1" xfId="0" applyNumberFormat="1" applyFont="1" applyBorder="1" applyAlignment="1">
      <alignment horizontal="center"/>
    </xf>
    <xf numFmtId="0" fontId="2" fillId="0" borderId="0" xfId="0" applyFont="1" applyAlignment="1">
      <alignment horizontal="center"/>
    </xf>
    <xf numFmtId="49" fontId="4" fillId="0" borderId="2" xfId="0" applyNumberFormat="1" applyFont="1" applyBorder="1" applyAlignment="1">
      <alignment horizontal="center"/>
    </xf>
    <xf numFmtId="0" fontId="4" fillId="0" borderId="2" xfId="0" applyFont="1" applyBorder="1" applyAlignment="1">
      <alignment horizontal="center" wrapText="1"/>
    </xf>
    <xf numFmtId="4" fontId="4" fillId="0" borderId="2" xfId="0" applyNumberFormat="1" applyFont="1" applyBorder="1" applyAlignment="1">
      <alignment horizontal="center"/>
    </xf>
    <xf numFmtId="0" fontId="3" fillId="0" borderId="3" xfId="0" applyFont="1" applyBorder="1" applyAlignment="1">
      <alignment horizontal="center"/>
    </xf>
    <xf numFmtId="0" fontId="3" fillId="0" borderId="3" xfId="0" applyFont="1" applyBorder="1" applyAlignment="1">
      <alignment horizontal="center" shrinkToFit="1"/>
    </xf>
    <xf numFmtId="4" fontId="3" fillId="0" borderId="3" xfId="0" applyNumberFormat="1" applyFont="1" applyBorder="1" applyAlignment="1">
      <alignment horizontal="center"/>
    </xf>
    <xf numFmtId="0" fontId="3" fillId="0" borderId="11" xfId="0" applyFont="1" applyBorder="1" applyAlignment="1">
      <alignment horizontal="center"/>
    </xf>
    <xf numFmtId="4" fontId="3" fillId="0" borderId="12" xfId="0" applyNumberFormat="1" applyFont="1" applyBorder="1" applyAlignment="1">
      <alignment horizontal="center"/>
    </xf>
    <xf numFmtId="49" fontId="2" fillId="0" borderId="13" xfId="0" applyNumberFormat="1" applyFont="1" applyBorder="1" applyAlignment="1">
      <alignment horizontal="center"/>
    </xf>
    <xf numFmtId="4" fontId="2" fillId="0" borderId="14" xfId="0" applyNumberFormat="1" applyFont="1" applyBorder="1" applyAlignment="1">
      <alignment horizontal="center"/>
    </xf>
    <xf numFmtId="49" fontId="3" fillId="0" borderId="13" xfId="0" applyNumberFormat="1" applyFont="1" applyBorder="1" applyAlignment="1">
      <alignment horizontal="center"/>
    </xf>
    <xf numFmtId="4" fontId="3" fillId="0" borderId="14" xfId="0" applyNumberFormat="1" applyFont="1" applyBorder="1" applyAlignment="1">
      <alignment horizontal="center"/>
    </xf>
    <xf numFmtId="49" fontId="2" fillId="0" borderId="15" xfId="0" applyNumberFormat="1" applyFont="1" applyBorder="1" applyAlignment="1">
      <alignment horizontal="center"/>
    </xf>
    <xf numFmtId="0" fontId="2" fillId="0" borderId="16" xfId="0" applyFont="1" applyBorder="1" applyAlignment="1">
      <alignment horizontal="center"/>
    </xf>
    <xf numFmtId="0" fontId="2" fillId="0" borderId="16" xfId="0" applyFont="1" applyBorder="1" applyAlignment="1">
      <alignment horizontal="center" shrinkToFit="1"/>
    </xf>
    <xf numFmtId="4" fontId="2" fillId="0" borderId="16" xfId="0" applyNumberFormat="1" applyFont="1" applyBorder="1" applyAlignment="1">
      <alignment horizontal="center"/>
    </xf>
    <xf numFmtId="4" fontId="2" fillId="0" borderId="17" xfId="0" applyNumberFormat="1" applyFont="1" applyBorder="1" applyAlignment="1">
      <alignment horizontal="center"/>
    </xf>
    <xf numFmtId="0" fontId="3" fillId="0" borderId="18" xfId="0" applyFont="1" applyBorder="1" applyAlignment="1">
      <alignment horizontal="center"/>
    </xf>
    <xf numFmtId="0" fontId="3" fillId="0" borderId="19" xfId="0" applyFont="1" applyBorder="1" applyAlignment="1">
      <alignment horizontal="center"/>
    </xf>
    <xf numFmtId="0" fontId="3" fillId="0" borderId="19" xfId="0" applyFont="1" applyBorder="1" applyAlignment="1">
      <alignment horizontal="center" shrinkToFit="1"/>
    </xf>
    <xf numFmtId="4" fontId="3" fillId="0" borderId="19" xfId="0" applyNumberFormat="1" applyFont="1" applyBorder="1" applyAlignment="1">
      <alignment horizontal="center"/>
    </xf>
    <xf numFmtId="4" fontId="3" fillId="0" borderId="20" xfId="0" applyNumberFormat="1" applyFont="1" applyBorder="1" applyAlignment="1">
      <alignment horizontal="center"/>
    </xf>
    <xf numFmtId="49" fontId="4" fillId="0" borderId="21" xfId="0" applyNumberFormat="1" applyFont="1" applyBorder="1" applyAlignment="1">
      <alignment horizontal="center"/>
    </xf>
    <xf numFmtId="4" fontId="4" fillId="0" borderId="22" xfId="0" applyNumberFormat="1" applyFont="1" applyBorder="1" applyAlignment="1">
      <alignment horizontal="center"/>
    </xf>
    <xf numFmtId="0" fontId="3" fillId="0" borderId="13" xfId="0" applyFont="1" applyBorder="1" applyAlignment="1">
      <alignment horizontal="center"/>
    </xf>
    <xf numFmtId="49" fontId="2" fillId="0" borderId="18" xfId="0" applyNumberFormat="1" applyFont="1" applyBorder="1" applyAlignment="1">
      <alignment horizontal="center"/>
    </xf>
    <xf numFmtId="0" fontId="2" fillId="0" borderId="19" xfId="0" applyFont="1" applyBorder="1" applyAlignment="1">
      <alignment horizontal="center"/>
    </xf>
    <xf numFmtId="0" fontId="2" fillId="0" borderId="19" xfId="0" applyFont="1" applyBorder="1" applyAlignment="1">
      <alignment horizontal="center" shrinkToFit="1"/>
    </xf>
    <xf numFmtId="4" fontId="2" fillId="0" borderId="19" xfId="0" applyNumberFormat="1" applyFont="1" applyBorder="1" applyAlignment="1">
      <alignment horizontal="center"/>
    </xf>
    <xf numFmtId="4" fontId="2" fillId="0" borderId="20" xfId="0" applyNumberFormat="1" applyFont="1" applyBorder="1" applyAlignment="1">
      <alignment horizontal="center"/>
    </xf>
    <xf numFmtId="49" fontId="3" fillId="0" borderId="18" xfId="0" applyNumberFormat="1" applyFont="1" applyBorder="1" applyAlignment="1">
      <alignment horizontal="center"/>
    </xf>
    <xf numFmtId="0" fontId="3" fillId="0" borderId="1" xfId="0" applyFont="1" applyBorder="1" applyAlignment="1">
      <alignment horizontal="center" wrapText="1"/>
    </xf>
    <xf numFmtId="0" fontId="3"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3" fillId="0" borderId="19" xfId="0" applyFont="1" applyBorder="1" applyAlignment="1">
      <alignment horizontal="center" wrapText="1"/>
    </xf>
    <xf numFmtId="0" fontId="2" fillId="0" borderId="19" xfId="0" applyFont="1" applyBorder="1" applyAlignment="1">
      <alignment horizontal="center" wrapText="1"/>
    </xf>
    <xf numFmtId="4" fontId="3" fillId="2" borderId="4" xfId="0" applyNumberFormat="1" applyFont="1" applyFill="1" applyBorder="1" applyAlignment="1">
      <alignment horizontal="center"/>
    </xf>
    <xf numFmtId="4" fontId="5" fillId="2" borderId="4" xfId="0" applyNumberFormat="1" applyFont="1" applyFill="1" applyBorder="1" applyAlignment="1">
      <alignment horizontal="center"/>
    </xf>
    <xf numFmtId="0" fontId="3" fillId="0" borderId="1" xfId="0" applyFont="1" applyBorder="1" applyAlignment="1">
      <alignment horizontal="center" vertical="center" wrapText="1"/>
    </xf>
    <xf numFmtId="49" fontId="4" fillId="0" borderId="26" xfId="0" applyNumberFormat="1" applyFont="1" applyBorder="1" applyAlignment="1">
      <alignment horizontal="center"/>
    </xf>
    <xf numFmtId="0" fontId="4" fillId="0" borderId="28" xfId="0" applyFont="1" applyBorder="1" applyAlignment="1">
      <alignment horizontal="center" wrapText="1"/>
    </xf>
    <xf numFmtId="49" fontId="4" fillId="0" borderId="28" xfId="0" applyNumberFormat="1" applyFont="1" applyBorder="1" applyAlignment="1">
      <alignment horizontal="center"/>
    </xf>
    <xf numFmtId="4" fontId="4" fillId="0" borderId="28" xfId="0" applyNumberFormat="1" applyFont="1" applyBorder="1" applyAlignment="1">
      <alignment horizontal="center"/>
    </xf>
    <xf numFmtId="4" fontId="4" fillId="0" borderId="29" xfId="0" applyNumberFormat="1" applyFont="1" applyBorder="1" applyAlignment="1">
      <alignment horizontal="center"/>
    </xf>
    <xf numFmtId="0" fontId="2" fillId="0" borderId="27" xfId="0" applyFont="1" applyBorder="1" applyAlignment="1">
      <alignment horizontal="center" wrapText="1"/>
    </xf>
    <xf numFmtId="0" fontId="2" fillId="0" borderId="27" xfId="0" applyFont="1" applyBorder="1" applyAlignment="1">
      <alignment horizontal="center" shrinkToFit="1"/>
    </xf>
    <xf numFmtId="4" fontId="2" fillId="0" borderId="27" xfId="0" applyNumberFormat="1" applyFont="1" applyBorder="1" applyAlignment="1">
      <alignment horizontal="center"/>
    </xf>
    <xf numFmtId="0" fontId="2" fillId="0" borderId="27" xfId="0" applyFont="1" applyBorder="1" applyAlignment="1">
      <alignment horizontal="center"/>
    </xf>
    <xf numFmtId="0" fontId="3" fillId="0" borderId="27" xfId="0" applyFont="1" applyBorder="1" applyAlignment="1">
      <alignment horizontal="center" wrapText="1"/>
    </xf>
    <xf numFmtId="0" fontId="3" fillId="0" borderId="27" xfId="0" applyFont="1" applyBorder="1" applyAlignment="1">
      <alignment horizontal="center" shrinkToFit="1"/>
    </xf>
    <xf numFmtId="4" fontId="3" fillId="0" borderId="27" xfId="0" applyNumberFormat="1" applyFont="1" applyBorder="1" applyAlignment="1">
      <alignment horizontal="center"/>
    </xf>
    <xf numFmtId="0" fontId="3" fillId="0" borderId="27" xfId="0" applyFont="1" applyBorder="1" applyAlignment="1">
      <alignment horizontal="center"/>
    </xf>
    <xf numFmtId="49" fontId="4" fillId="0" borderId="27" xfId="0" applyNumberFormat="1" applyFont="1" applyBorder="1" applyAlignment="1">
      <alignment horizontal="center"/>
    </xf>
    <xf numFmtId="0" fontId="6" fillId="0" borderId="27" xfId="0" applyFont="1" applyBorder="1" applyAlignment="1">
      <alignment horizontal="center" wrapText="1"/>
    </xf>
    <xf numFmtId="4" fontId="4" fillId="0" borderId="27" xfId="0" applyNumberFormat="1" applyFont="1" applyBorder="1" applyAlignment="1">
      <alignment horizontal="center"/>
    </xf>
    <xf numFmtId="0" fontId="4" fillId="0" borderId="27" xfId="0" applyFont="1" applyBorder="1" applyAlignment="1">
      <alignment horizontal="center" wrapText="1"/>
    </xf>
    <xf numFmtId="49" fontId="2" fillId="0" borderId="30" xfId="0" applyNumberFormat="1" applyFont="1" applyBorder="1" applyAlignment="1">
      <alignment horizontal="center"/>
    </xf>
    <xf numFmtId="4" fontId="2" fillId="0" borderId="31" xfId="0" applyNumberFormat="1" applyFont="1" applyBorder="1" applyAlignment="1">
      <alignment horizontal="center"/>
    </xf>
    <xf numFmtId="49" fontId="3" fillId="0" borderId="30" xfId="0" applyNumberFormat="1" applyFont="1" applyBorder="1" applyAlignment="1">
      <alignment horizontal="center"/>
    </xf>
    <xf numFmtId="4" fontId="3" fillId="0" borderId="31" xfId="0" applyNumberFormat="1" applyFont="1" applyBorder="1" applyAlignment="1">
      <alignment horizontal="center"/>
    </xf>
    <xf numFmtId="49" fontId="4" fillId="0" borderId="30" xfId="0" applyNumberFormat="1" applyFont="1" applyBorder="1" applyAlignment="1">
      <alignment horizontal="center"/>
    </xf>
    <xf numFmtId="4" fontId="4" fillId="0" borderId="31" xfId="0" applyNumberFormat="1" applyFont="1" applyBorder="1" applyAlignment="1">
      <alignment horizontal="center"/>
    </xf>
    <xf numFmtId="4" fontId="3" fillId="2" borderId="32" xfId="0" applyNumberFormat="1" applyFont="1" applyFill="1" applyBorder="1" applyAlignment="1">
      <alignment horizontal="center"/>
    </xf>
    <xf numFmtId="49" fontId="3" fillId="0" borderId="27" xfId="0" applyNumberFormat="1" applyFont="1" applyBorder="1" applyAlignment="1">
      <alignment horizontal="center" vertical="center"/>
    </xf>
    <xf numFmtId="0" fontId="3" fillId="0" borderId="27" xfId="0" applyFont="1" applyBorder="1" applyAlignment="1">
      <alignment horizontal="center" vertical="center" wrapText="1"/>
    </xf>
    <xf numFmtId="0" fontId="3" fillId="0" borderId="27" xfId="0" applyFont="1" applyBorder="1" applyAlignment="1">
      <alignment horizontal="center" vertical="center" shrinkToFit="1"/>
    </xf>
    <xf numFmtId="4" fontId="3" fillId="0" borderId="27" xfId="0" applyNumberFormat="1" applyFont="1" applyBorder="1" applyAlignment="1">
      <alignment horizontal="center" vertical="center"/>
    </xf>
    <xf numFmtId="0" fontId="3" fillId="0" borderId="27" xfId="0" applyFont="1" applyBorder="1" applyAlignment="1">
      <alignment horizontal="center" vertical="center"/>
    </xf>
    <xf numFmtId="3" fontId="3" fillId="0" borderId="1" xfId="0" applyNumberFormat="1" applyFont="1" applyBorder="1" applyAlignment="1">
      <alignment horizontal="center"/>
    </xf>
    <xf numFmtId="0" fontId="3" fillId="0" borderId="0" xfId="0" applyFont="1" applyAlignment="1">
      <alignment horizontal="center" vertical="center"/>
    </xf>
    <xf numFmtId="4" fontId="3" fillId="0" borderId="0" xfId="0" applyNumberFormat="1" applyFont="1" applyAlignment="1">
      <alignment horizontal="center" vertical="center"/>
    </xf>
    <xf numFmtId="0" fontId="8" fillId="0" borderId="30" xfId="1" applyFont="1" applyBorder="1" applyAlignment="1">
      <alignment horizontal="center" vertical="center" wrapText="1"/>
    </xf>
    <xf numFmtId="0" fontId="8" fillId="0" borderId="31" xfId="1" applyFont="1" applyBorder="1" applyAlignment="1">
      <alignment horizontal="center" vertical="center" wrapText="1"/>
    </xf>
    <xf numFmtId="0" fontId="7" fillId="0" borderId="34" xfId="1" applyBorder="1" applyAlignment="1">
      <alignment horizontal="center" vertical="center" shrinkToFit="1"/>
    </xf>
    <xf numFmtId="0" fontId="7" fillId="0" borderId="31" xfId="1" applyBorder="1" applyAlignment="1">
      <alignment horizontal="center" vertical="center" shrinkToFit="1"/>
    </xf>
    <xf numFmtId="0" fontId="8" fillId="0" borderId="38" xfId="1" applyFont="1" applyBorder="1" applyAlignment="1">
      <alignment horizontal="center" vertical="center" wrapText="1"/>
    </xf>
    <xf numFmtId="0" fontId="8" fillId="0" borderId="39" xfId="1" applyFont="1" applyBorder="1" applyAlignment="1">
      <alignment horizontal="center" vertical="center" wrapText="1"/>
    </xf>
    <xf numFmtId="0" fontId="7" fillId="0" borderId="40" xfId="1" applyBorder="1" applyAlignment="1">
      <alignment horizontal="center" vertical="center" shrinkToFit="1"/>
    </xf>
    <xf numFmtId="0" fontId="7" fillId="0" borderId="39" xfId="1" applyBorder="1" applyAlignment="1">
      <alignment horizontal="center" vertical="center" shrinkToFit="1"/>
    </xf>
    <xf numFmtId="0" fontId="8" fillId="0" borderId="36" xfId="1" applyFont="1" applyBorder="1" applyAlignment="1">
      <alignment horizontal="center" vertical="center" wrapText="1"/>
    </xf>
    <xf numFmtId="0" fontId="8" fillId="0" borderId="37" xfId="1" applyFont="1" applyBorder="1" applyAlignment="1">
      <alignment horizontal="center" vertical="center" wrapText="1"/>
    </xf>
    <xf numFmtId="0" fontId="7" fillId="0" borderId="35" xfId="1" applyBorder="1" applyAlignment="1">
      <alignment horizontal="center" vertical="center" shrinkToFit="1"/>
    </xf>
    <xf numFmtId="0" fontId="7" fillId="0" borderId="37" xfId="1" applyBorder="1" applyAlignment="1">
      <alignment horizontal="center" vertical="center" shrinkToFit="1"/>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5" fillId="2" borderId="25" xfId="0" applyFont="1" applyFill="1" applyBorder="1" applyAlignment="1">
      <alignment horizontal="center" vertical="center"/>
    </xf>
    <xf numFmtId="0" fontId="3" fillId="0" borderId="1" xfId="0" applyFont="1" applyBorder="1" applyAlignment="1">
      <alignment horizontal="center" vertical="center" shrinkToFit="1"/>
    </xf>
    <xf numFmtId="4"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33" xfId="0" applyFont="1" applyBorder="1" applyAlignment="1">
      <alignment horizontal="center" vertical="center"/>
    </xf>
    <xf numFmtId="4" fontId="3" fillId="0" borderId="14" xfId="0" applyNumberFormat="1" applyFont="1" applyBorder="1" applyAlignment="1">
      <alignment horizontal="center" vertical="center"/>
    </xf>
    <xf numFmtId="49" fontId="3" fillId="0" borderId="13" xfId="0" applyNumberFormat="1" applyFont="1" applyBorder="1" applyAlignment="1">
      <alignment horizontal="center" vertical="center"/>
    </xf>
  </cellXfs>
  <cellStyles count="2">
    <cellStyle name="Normal" xfId="0" builtinId="0"/>
    <cellStyle name="Normal 2" xfId="1" xr:uid="{93A4C610-4280-4386-8DD8-1BEFCFC176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H138"/>
  <sheetViews>
    <sheetView rightToLeft="1" tabSelected="1" topLeftCell="A125" zoomScale="85" zoomScaleNormal="85" workbookViewId="0">
      <selection activeCell="B144" sqref="B144"/>
    </sheetView>
  </sheetViews>
  <sheetFormatPr defaultRowHeight="15.6" x14ac:dyDescent="0.3"/>
  <cols>
    <col min="1" max="1" width="13.109375" style="12" customWidth="1"/>
    <col min="2" max="2" width="108.6640625" style="12" customWidth="1"/>
    <col min="3" max="3" width="9.109375" style="13" customWidth="1"/>
    <col min="4" max="4" width="9.109375" style="14" customWidth="1"/>
    <col min="5" max="5" width="13.88671875" style="12" customWidth="1"/>
    <col min="6" max="6" width="17" style="14" customWidth="1"/>
    <col min="7" max="7" width="21.6640625" style="12" customWidth="1"/>
    <col min="8" max="16384" width="8.88671875" style="12"/>
  </cols>
  <sheetData>
    <row r="1" spans="1:8" x14ac:dyDescent="0.3">
      <c r="A1" s="106" t="s">
        <v>247</v>
      </c>
      <c r="B1" s="107"/>
      <c r="C1" s="107"/>
      <c r="D1" s="107"/>
      <c r="E1" s="107"/>
      <c r="F1" s="108"/>
    </row>
    <row r="2" spans="1:8" ht="16.2" thickBot="1" x14ac:dyDescent="0.35">
      <c r="A2" s="109"/>
      <c r="B2" s="110"/>
      <c r="C2" s="110"/>
      <c r="D2" s="110"/>
      <c r="E2" s="110"/>
      <c r="F2" s="111"/>
    </row>
    <row r="3" spans="1:8" ht="16.2" thickBot="1" x14ac:dyDescent="0.35">
      <c r="A3" s="28" t="s">
        <v>0</v>
      </c>
      <c r="B3" s="54" t="s">
        <v>1</v>
      </c>
      <c r="C3" s="26" t="s">
        <v>2</v>
      </c>
      <c r="D3" s="27" t="s">
        <v>3</v>
      </c>
      <c r="E3" s="25" t="s">
        <v>4</v>
      </c>
      <c r="F3" s="29" t="s">
        <v>5</v>
      </c>
    </row>
    <row r="4" spans="1:8" s="21" customFormat="1" ht="16.2" thickTop="1" x14ac:dyDescent="0.3">
      <c r="A4" s="30" t="s">
        <v>7</v>
      </c>
      <c r="B4" s="55" t="s">
        <v>8</v>
      </c>
      <c r="C4" s="19" t="s">
        <v>6</v>
      </c>
      <c r="D4" s="20" t="s">
        <v>6</v>
      </c>
      <c r="E4" s="18" t="s">
        <v>6</v>
      </c>
      <c r="F4" s="31"/>
    </row>
    <row r="5" spans="1:8" s="21" customFormat="1" x14ac:dyDescent="0.3">
      <c r="A5" s="30" t="s">
        <v>9</v>
      </c>
      <c r="B5" s="55" t="s">
        <v>10</v>
      </c>
      <c r="C5" s="19" t="s">
        <v>6</v>
      </c>
      <c r="D5" s="20" t="s">
        <v>6</v>
      </c>
      <c r="E5" s="18"/>
      <c r="F5" s="31"/>
    </row>
    <row r="6" spans="1:8" x14ac:dyDescent="0.3">
      <c r="A6" s="32" t="s">
        <v>11</v>
      </c>
      <c r="B6" s="53" t="s">
        <v>205</v>
      </c>
      <c r="C6" s="16" t="s">
        <v>12</v>
      </c>
      <c r="D6" s="17">
        <v>110</v>
      </c>
      <c r="E6" s="15"/>
      <c r="F6" s="33"/>
    </row>
    <row r="7" spans="1:8" s="21" customFormat="1" ht="16.2" thickBot="1" x14ac:dyDescent="0.35">
      <c r="A7" s="34" t="s">
        <v>13</v>
      </c>
      <c r="B7" s="56" t="s">
        <v>14</v>
      </c>
      <c r="C7" s="36" t="s">
        <v>6</v>
      </c>
      <c r="D7" s="37" t="s">
        <v>6</v>
      </c>
      <c r="E7" s="35"/>
      <c r="F7" s="38"/>
      <c r="G7" s="12"/>
      <c r="H7" s="12"/>
    </row>
    <row r="8" spans="1:8" customFormat="1" ht="14.4" hidden="1" customHeight="1" x14ac:dyDescent="0.3">
      <c r="A8" s="7" t="s">
        <v>15</v>
      </c>
      <c r="B8" s="2" t="s">
        <v>16</v>
      </c>
      <c r="C8" s="4" t="s">
        <v>12</v>
      </c>
      <c r="D8" s="8">
        <v>0</v>
      </c>
      <c r="E8" s="10">
        <v>7</v>
      </c>
      <c r="F8" s="8">
        <f>MMULT(D8,E8)</f>
        <v>0</v>
      </c>
    </row>
    <row r="9" spans="1:8" x14ac:dyDescent="0.3">
      <c r="A9" s="39"/>
      <c r="B9" s="57"/>
      <c r="C9" s="41"/>
      <c r="D9" s="42"/>
      <c r="E9" s="40"/>
      <c r="F9" s="43"/>
    </row>
    <row r="10" spans="1:8" s="21" customFormat="1" x14ac:dyDescent="0.3">
      <c r="A10" s="30" t="s">
        <v>17</v>
      </c>
      <c r="B10" s="55" t="s">
        <v>18</v>
      </c>
      <c r="C10" s="19" t="s">
        <v>6</v>
      </c>
      <c r="D10" s="20" t="s">
        <v>6</v>
      </c>
      <c r="E10" s="18"/>
      <c r="F10" s="31"/>
      <c r="G10" s="12"/>
      <c r="H10" s="12"/>
    </row>
    <row r="11" spans="1:8" s="21" customFormat="1" x14ac:dyDescent="0.3">
      <c r="A11" s="79" t="s">
        <v>19</v>
      </c>
      <c r="B11" s="67" t="s">
        <v>20</v>
      </c>
      <c r="C11" s="68" t="s">
        <v>6</v>
      </c>
      <c r="D11" s="69" t="s">
        <v>6</v>
      </c>
      <c r="E11" s="70"/>
      <c r="F11" s="80"/>
      <c r="G11" s="12"/>
      <c r="H11" s="12"/>
    </row>
    <row r="12" spans="1:8" x14ac:dyDescent="0.3">
      <c r="A12" s="81" t="s">
        <v>216</v>
      </c>
      <c r="B12" s="71" t="s">
        <v>214</v>
      </c>
      <c r="C12" s="72" t="s">
        <v>12</v>
      </c>
      <c r="D12" s="73">
        <v>12</v>
      </c>
      <c r="E12" s="74"/>
      <c r="F12" s="82"/>
    </row>
    <row r="13" spans="1:8" x14ac:dyDescent="0.3">
      <c r="A13" s="81" t="s">
        <v>217</v>
      </c>
      <c r="B13" s="71" t="s">
        <v>215</v>
      </c>
      <c r="C13" s="72" t="s">
        <v>12</v>
      </c>
      <c r="D13" s="73">
        <v>12</v>
      </c>
      <c r="E13" s="74"/>
      <c r="F13" s="82"/>
    </row>
    <row r="14" spans="1:8" x14ac:dyDescent="0.3">
      <c r="A14" s="83" t="s">
        <v>106</v>
      </c>
      <c r="B14" s="76" t="s">
        <v>107</v>
      </c>
      <c r="C14" s="75"/>
      <c r="D14" s="77"/>
      <c r="E14" s="77"/>
      <c r="F14" s="84"/>
    </row>
    <row r="15" spans="1:8" x14ac:dyDescent="0.3">
      <c r="A15" s="83" t="s">
        <v>108</v>
      </c>
      <c r="B15" s="78" t="s">
        <v>109</v>
      </c>
      <c r="C15" s="75"/>
      <c r="D15" s="77"/>
      <c r="E15" s="77"/>
      <c r="F15" s="84"/>
    </row>
    <row r="16" spans="1:8" x14ac:dyDescent="0.3">
      <c r="A16" s="83" t="s">
        <v>110</v>
      </c>
      <c r="B16" s="78" t="s">
        <v>111</v>
      </c>
      <c r="C16" s="75" t="s">
        <v>112</v>
      </c>
      <c r="D16" s="77">
        <v>100</v>
      </c>
      <c r="E16" s="77"/>
      <c r="F16" s="84"/>
    </row>
    <row r="17" spans="1:6" x14ac:dyDescent="0.3">
      <c r="A17" s="83" t="s">
        <v>113</v>
      </c>
      <c r="B17" s="78" t="s">
        <v>114</v>
      </c>
      <c r="C17" s="75" t="s">
        <v>12</v>
      </c>
      <c r="D17" s="77">
        <v>100</v>
      </c>
      <c r="E17" s="77"/>
      <c r="F17" s="84"/>
    </row>
    <row r="18" spans="1:6" x14ac:dyDescent="0.3">
      <c r="A18" s="83" t="s">
        <v>115</v>
      </c>
      <c r="B18" s="78" t="s">
        <v>116</v>
      </c>
      <c r="C18" s="75" t="s">
        <v>112</v>
      </c>
      <c r="D18" s="77" t="s">
        <v>117</v>
      </c>
      <c r="E18" s="77"/>
      <c r="F18" s="84"/>
    </row>
    <row r="19" spans="1:6" ht="31.2" x14ac:dyDescent="0.3">
      <c r="A19" s="83" t="s">
        <v>118</v>
      </c>
      <c r="B19" s="78" t="s">
        <v>119</v>
      </c>
      <c r="C19" s="75" t="s">
        <v>112</v>
      </c>
      <c r="D19" s="77" t="s">
        <v>120</v>
      </c>
      <c r="E19" s="77"/>
      <c r="F19" s="84"/>
    </row>
    <row r="20" spans="1:6" ht="31.2" x14ac:dyDescent="0.3">
      <c r="A20" s="62" t="s">
        <v>121</v>
      </c>
      <c r="B20" s="63" t="s">
        <v>122</v>
      </c>
      <c r="C20" s="64" t="s">
        <v>123</v>
      </c>
      <c r="D20" s="65" t="s">
        <v>124</v>
      </c>
      <c r="E20" s="65"/>
      <c r="F20" s="66"/>
    </row>
    <row r="21" spans="1:6" ht="31.2" x14ac:dyDescent="0.3">
      <c r="A21" s="44" t="s">
        <v>125</v>
      </c>
      <c r="B21" s="23" t="s">
        <v>126</v>
      </c>
      <c r="C21" s="22" t="s">
        <v>123</v>
      </c>
      <c r="D21" s="24" t="s">
        <v>127</v>
      </c>
      <c r="E21" s="24"/>
      <c r="F21" s="45"/>
    </row>
    <row r="22" spans="1:6" x14ac:dyDescent="0.3">
      <c r="A22" s="44" t="s">
        <v>128</v>
      </c>
      <c r="B22" s="23" t="s">
        <v>129</v>
      </c>
      <c r="C22" s="22" t="s">
        <v>123</v>
      </c>
      <c r="D22" s="24" t="s">
        <v>127</v>
      </c>
      <c r="E22" s="24"/>
      <c r="F22" s="45"/>
    </row>
    <row r="23" spans="1:6" x14ac:dyDescent="0.3">
      <c r="A23" s="44"/>
      <c r="B23" s="23"/>
      <c r="C23" s="22"/>
      <c r="D23" s="24"/>
      <c r="E23" s="24"/>
      <c r="F23" s="45"/>
    </row>
    <row r="24" spans="1:6" x14ac:dyDescent="0.3">
      <c r="A24" s="44" t="s">
        <v>130</v>
      </c>
      <c r="B24" s="23" t="s">
        <v>131</v>
      </c>
      <c r="C24" s="22"/>
      <c r="D24" s="24"/>
      <c r="E24" s="24"/>
      <c r="F24" s="45"/>
    </row>
    <row r="25" spans="1:6" x14ac:dyDescent="0.3">
      <c r="A25" s="44" t="s">
        <v>132</v>
      </c>
      <c r="B25" s="23" t="s">
        <v>218</v>
      </c>
      <c r="C25" s="22" t="s">
        <v>112</v>
      </c>
      <c r="D25" s="24" t="s">
        <v>133</v>
      </c>
      <c r="E25" s="24"/>
      <c r="F25" s="45"/>
    </row>
    <row r="26" spans="1:6" x14ac:dyDescent="0.3">
      <c r="A26" s="44"/>
      <c r="B26" s="23"/>
      <c r="C26" s="22"/>
      <c r="D26" s="24"/>
      <c r="E26" s="24"/>
      <c r="F26" s="45"/>
    </row>
    <row r="27" spans="1:6" x14ac:dyDescent="0.3">
      <c r="A27" s="44" t="s">
        <v>134</v>
      </c>
      <c r="B27" s="23" t="s">
        <v>135</v>
      </c>
      <c r="C27" s="22"/>
      <c r="D27" s="24"/>
      <c r="E27" s="24"/>
      <c r="F27" s="45"/>
    </row>
    <row r="28" spans="1:6" ht="31.2" x14ac:dyDescent="0.3">
      <c r="A28" s="44" t="s">
        <v>136</v>
      </c>
      <c r="B28" s="23" t="s">
        <v>137</v>
      </c>
      <c r="C28" s="22" t="s">
        <v>112</v>
      </c>
      <c r="D28" s="24" t="s">
        <v>138</v>
      </c>
      <c r="E28" s="24"/>
      <c r="F28" s="45"/>
    </row>
    <row r="29" spans="1:6" x14ac:dyDescent="0.3">
      <c r="A29" s="44"/>
      <c r="B29" s="23"/>
      <c r="C29" s="22"/>
      <c r="D29" s="24"/>
      <c r="E29" s="24"/>
      <c r="F29" s="45"/>
    </row>
    <row r="30" spans="1:6" ht="15" customHeight="1" x14ac:dyDescent="0.3">
      <c r="A30" s="44" t="s">
        <v>139</v>
      </c>
      <c r="B30" s="23" t="s">
        <v>140</v>
      </c>
      <c r="C30" s="22"/>
      <c r="D30" s="24"/>
      <c r="E30" s="24"/>
      <c r="F30" s="45"/>
    </row>
    <row r="31" spans="1:6" ht="15" customHeight="1" x14ac:dyDescent="0.3">
      <c r="A31" s="44" t="s">
        <v>141</v>
      </c>
      <c r="B31" s="23" t="s">
        <v>142</v>
      </c>
      <c r="C31" s="22" t="s">
        <v>112</v>
      </c>
      <c r="D31" s="24" t="s">
        <v>138</v>
      </c>
      <c r="E31" s="24"/>
      <c r="F31" s="45"/>
    </row>
    <row r="32" spans="1:6" ht="15" customHeight="1" x14ac:dyDescent="0.3">
      <c r="A32" s="44"/>
      <c r="B32" s="23"/>
      <c r="C32" s="22"/>
      <c r="D32" s="24"/>
      <c r="E32" s="24"/>
      <c r="F32" s="45"/>
    </row>
    <row r="33" spans="1:6" ht="15" customHeight="1" x14ac:dyDescent="0.3">
      <c r="A33" s="44" t="s">
        <v>143</v>
      </c>
      <c r="B33" s="23" t="s">
        <v>144</v>
      </c>
      <c r="C33" s="22"/>
      <c r="D33" s="24"/>
      <c r="E33" s="24"/>
      <c r="F33" s="45"/>
    </row>
    <row r="34" spans="1:6" ht="15" customHeight="1" x14ac:dyDescent="0.3">
      <c r="A34" s="44" t="s">
        <v>145</v>
      </c>
      <c r="B34" s="23" t="s">
        <v>146</v>
      </c>
      <c r="C34" s="22" t="s">
        <v>105</v>
      </c>
      <c r="D34" s="24" t="s">
        <v>124</v>
      </c>
      <c r="E34" s="24"/>
      <c r="F34" s="45"/>
    </row>
    <row r="35" spans="1:6" ht="15" customHeight="1" x14ac:dyDescent="0.3">
      <c r="A35" s="44" t="s">
        <v>147</v>
      </c>
      <c r="B35" s="23" t="s">
        <v>148</v>
      </c>
      <c r="C35" s="22" t="s">
        <v>105</v>
      </c>
      <c r="D35" s="24" t="s">
        <v>124</v>
      </c>
      <c r="E35" s="24"/>
      <c r="F35" s="45"/>
    </row>
    <row r="36" spans="1:6" ht="15" customHeight="1" x14ac:dyDescent="0.3">
      <c r="A36" s="44" t="s">
        <v>149</v>
      </c>
      <c r="B36" s="23" t="s">
        <v>150</v>
      </c>
      <c r="C36" s="22" t="s">
        <v>105</v>
      </c>
      <c r="D36" s="24" t="s">
        <v>124</v>
      </c>
      <c r="E36" s="24"/>
      <c r="F36" s="45"/>
    </row>
    <row r="37" spans="1:6" ht="15" customHeight="1" x14ac:dyDescent="0.3">
      <c r="A37" s="44" t="s">
        <v>143</v>
      </c>
      <c r="B37" s="23"/>
      <c r="C37" s="22"/>
      <c r="D37" s="24"/>
      <c r="E37" s="24"/>
      <c r="F37" s="45"/>
    </row>
    <row r="38" spans="1:6" ht="15" customHeight="1" x14ac:dyDescent="0.3">
      <c r="A38" s="44"/>
      <c r="B38" s="23"/>
      <c r="C38" s="22"/>
      <c r="D38" s="24"/>
      <c r="E38" s="24"/>
      <c r="F38" s="45"/>
    </row>
    <row r="39" spans="1:6" ht="15" customHeight="1" x14ac:dyDescent="0.3">
      <c r="A39" s="44" t="s">
        <v>151</v>
      </c>
      <c r="B39" s="23" t="s">
        <v>152</v>
      </c>
      <c r="C39" s="22"/>
      <c r="D39" s="24"/>
      <c r="E39" s="24"/>
      <c r="F39" s="45"/>
    </row>
    <row r="40" spans="1:6" ht="15" customHeight="1" x14ac:dyDescent="0.3">
      <c r="A40" s="44" t="s">
        <v>153</v>
      </c>
      <c r="B40" s="23" t="s">
        <v>154</v>
      </c>
      <c r="C40" s="22" t="s">
        <v>123</v>
      </c>
      <c r="D40" s="24" t="s">
        <v>155</v>
      </c>
      <c r="E40" s="24"/>
      <c r="F40" s="45"/>
    </row>
    <row r="41" spans="1:6" ht="15" customHeight="1" x14ac:dyDescent="0.3">
      <c r="A41" s="44" t="s">
        <v>156</v>
      </c>
      <c r="B41" s="23" t="s">
        <v>157</v>
      </c>
      <c r="C41" s="22" t="s">
        <v>123</v>
      </c>
      <c r="D41" s="24" t="s">
        <v>127</v>
      </c>
      <c r="E41" s="24"/>
      <c r="F41" s="45"/>
    </row>
    <row r="42" spans="1:6" ht="15" customHeight="1" x14ac:dyDescent="0.3">
      <c r="A42" s="44" t="s">
        <v>158</v>
      </c>
      <c r="B42" s="23" t="s">
        <v>159</v>
      </c>
      <c r="C42" s="22" t="s">
        <v>123</v>
      </c>
      <c r="D42" s="24" t="s">
        <v>155</v>
      </c>
      <c r="E42" s="24"/>
      <c r="F42" s="45"/>
    </row>
    <row r="43" spans="1:6" ht="15" customHeight="1" x14ac:dyDescent="0.3">
      <c r="A43" s="44" t="s">
        <v>160</v>
      </c>
      <c r="B43" s="23" t="s">
        <v>161</v>
      </c>
      <c r="C43" s="22" t="s">
        <v>123</v>
      </c>
      <c r="D43" s="24" t="s">
        <v>155</v>
      </c>
      <c r="E43" s="24"/>
      <c r="F43" s="45"/>
    </row>
    <row r="44" spans="1:6" ht="15" customHeight="1" x14ac:dyDescent="0.3">
      <c r="A44" s="44" t="s">
        <v>151</v>
      </c>
      <c r="B44" s="23"/>
      <c r="C44" s="22"/>
      <c r="D44" s="24"/>
      <c r="E44" s="24"/>
      <c r="F44" s="45"/>
    </row>
    <row r="45" spans="1:6" ht="15" customHeight="1" x14ac:dyDescent="0.3">
      <c r="A45" s="44"/>
      <c r="B45" s="23"/>
      <c r="C45" s="22"/>
      <c r="D45" s="24"/>
      <c r="E45" s="24"/>
      <c r="F45" s="45"/>
    </row>
    <row r="46" spans="1:6" ht="15" customHeight="1" x14ac:dyDescent="0.3">
      <c r="A46" s="44" t="s">
        <v>162</v>
      </c>
      <c r="B46" s="23" t="s">
        <v>163</v>
      </c>
      <c r="C46" s="22"/>
      <c r="D46" s="24"/>
      <c r="E46" s="24"/>
      <c r="F46" s="45"/>
    </row>
    <row r="47" spans="1:6" ht="15" customHeight="1" x14ac:dyDescent="0.3">
      <c r="A47" s="44" t="s">
        <v>164</v>
      </c>
      <c r="B47" s="23" t="s">
        <v>165</v>
      </c>
      <c r="C47" s="22" t="s">
        <v>123</v>
      </c>
      <c r="D47" s="24" t="s">
        <v>155</v>
      </c>
      <c r="E47" s="24"/>
      <c r="F47" s="45"/>
    </row>
    <row r="48" spans="1:6" ht="15" customHeight="1" x14ac:dyDescent="0.3">
      <c r="A48" s="44" t="s">
        <v>166</v>
      </c>
      <c r="B48" s="23" t="s">
        <v>165</v>
      </c>
      <c r="C48" s="22" t="s">
        <v>123</v>
      </c>
      <c r="D48" s="24" t="s">
        <v>155</v>
      </c>
      <c r="E48" s="24"/>
      <c r="F48" s="45"/>
    </row>
    <row r="49" spans="1:8" ht="15" customHeight="1" x14ac:dyDescent="0.3">
      <c r="A49" s="44"/>
      <c r="B49" s="23"/>
      <c r="C49" s="22"/>
      <c r="D49" s="24"/>
      <c r="E49" s="24"/>
      <c r="F49" s="45"/>
    </row>
    <row r="50" spans="1:8" ht="15" customHeight="1" x14ac:dyDescent="0.3">
      <c r="A50" s="44" t="s">
        <v>167</v>
      </c>
      <c r="B50" s="23" t="s">
        <v>168</v>
      </c>
      <c r="C50" s="22"/>
      <c r="D50" s="24"/>
      <c r="E50" s="24"/>
      <c r="F50" s="45"/>
    </row>
    <row r="51" spans="1:8" ht="31.2" x14ac:dyDescent="0.3">
      <c r="A51" s="44" t="s">
        <v>169</v>
      </c>
      <c r="B51" s="23" t="s">
        <v>170</v>
      </c>
      <c r="C51" s="22" t="s">
        <v>123</v>
      </c>
      <c r="D51" s="24" t="s">
        <v>124</v>
      </c>
      <c r="E51" s="24"/>
      <c r="F51" s="45"/>
    </row>
    <row r="52" spans="1:8" ht="31.2" x14ac:dyDescent="0.3">
      <c r="A52" s="44" t="s">
        <v>171</v>
      </c>
      <c r="B52" s="23" t="s">
        <v>172</v>
      </c>
      <c r="C52" s="22" t="s">
        <v>123</v>
      </c>
      <c r="D52" s="24" t="s">
        <v>127</v>
      </c>
      <c r="E52" s="24"/>
      <c r="F52" s="45"/>
    </row>
    <row r="53" spans="1:8" s="21" customFormat="1" x14ac:dyDescent="0.3">
      <c r="A53" s="30" t="s">
        <v>21</v>
      </c>
      <c r="B53" s="55" t="s">
        <v>22</v>
      </c>
      <c r="C53" s="19" t="s">
        <v>6</v>
      </c>
      <c r="D53" s="20" t="s">
        <v>6</v>
      </c>
      <c r="E53" s="18"/>
      <c r="F53" s="31"/>
      <c r="G53" s="12"/>
      <c r="H53" s="12"/>
    </row>
    <row r="54" spans="1:8" s="21" customFormat="1" x14ac:dyDescent="0.3">
      <c r="A54" s="30" t="s">
        <v>23</v>
      </c>
      <c r="B54" s="55" t="s">
        <v>24</v>
      </c>
      <c r="C54" s="19" t="s">
        <v>6</v>
      </c>
      <c r="D54" s="20" t="s">
        <v>6</v>
      </c>
      <c r="E54" s="18"/>
      <c r="F54" s="31"/>
      <c r="G54" s="12"/>
      <c r="H54" s="12"/>
    </row>
    <row r="55" spans="1:8" x14ac:dyDescent="0.3">
      <c r="A55" s="32" t="s">
        <v>25</v>
      </c>
      <c r="B55" s="53" t="s">
        <v>173</v>
      </c>
      <c r="C55" s="16" t="s">
        <v>26</v>
      </c>
      <c r="D55" s="17">
        <v>15</v>
      </c>
      <c r="E55" s="15"/>
      <c r="F55" s="33"/>
    </row>
    <row r="56" spans="1:8" x14ac:dyDescent="0.3">
      <c r="A56" s="46"/>
      <c r="B56" s="53"/>
      <c r="C56" s="16"/>
      <c r="D56" s="17"/>
      <c r="E56" s="15"/>
      <c r="F56" s="33"/>
    </row>
    <row r="57" spans="1:8" s="21" customFormat="1" x14ac:dyDescent="0.3">
      <c r="A57" s="30" t="s">
        <v>27</v>
      </c>
      <c r="B57" s="55" t="s">
        <v>28</v>
      </c>
      <c r="C57" s="19" t="s">
        <v>6</v>
      </c>
      <c r="D57" s="20" t="s">
        <v>6</v>
      </c>
      <c r="E57" s="18"/>
      <c r="F57" s="31"/>
      <c r="G57" s="12"/>
      <c r="H57" s="12"/>
    </row>
    <row r="58" spans="1:8" s="21" customFormat="1" x14ac:dyDescent="0.3">
      <c r="A58" s="30" t="s">
        <v>29</v>
      </c>
      <c r="B58" s="55" t="s">
        <v>30</v>
      </c>
      <c r="C58" s="19" t="s">
        <v>6</v>
      </c>
      <c r="D58" s="20" t="s">
        <v>6</v>
      </c>
      <c r="E58" s="18"/>
      <c r="F58" s="31"/>
      <c r="G58" s="12"/>
      <c r="H58" s="12"/>
    </row>
    <row r="59" spans="1:8" ht="31.2" x14ac:dyDescent="0.3">
      <c r="A59" s="32" t="s">
        <v>31</v>
      </c>
      <c r="B59" s="53" t="s">
        <v>174</v>
      </c>
      <c r="C59" s="16" t="s">
        <v>26</v>
      </c>
      <c r="D59" s="17">
        <v>65</v>
      </c>
      <c r="E59" s="15"/>
      <c r="F59" s="33"/>
    </row>
    <row r="60" spans="1:8" s="21" customFormat="1" x14ac:dyDescent="0.3">
      <c r="A60" s="30" t="s">
        <v>32</v>
      </c>
      <c r="B60" s="55" t="s">
        <v>33</v>
      </c>
      <c r="C60" s="19" t="s">
        <v>6</v>
      </c>
      <c r="D60" s="20" t="s">
        <v>6</v>
      </c>
      <c r="E60" s="18"/>
      <c r="F60" s="31"/>
      <c r="G60" s="12"/>
      <c r="H60" s="12"/>
    </row>
    <row r="61" spans="1:8" ht="31.2" x14ac:dyDescent="0.3">
      <c r="A61" s="32" t="s">
        <v>34</v>
      </c>
      <c r="B61" s="53" t="s">
        <v>210</v>
      </c>
      <c r="C61" s="16" t="s">
        <v>26</v>
      </c>
      <c r="D61" s="17">
        <v>100</v>
      </c>
      <c r="E61" s="15"/>
      <c r="F61" s="33"/>
    </row>
    <row r="62" spans="1:8" x14ac:dyDescent="0.3">
      <c r="A62" s="32" t="s">
        <v>230</v>
      </c>
      <c r="B62" s="53" t="s">
        <v>227</v>
      </c>
      <c r="C62" s="16" t="s">
        <v>228</v>
      </c>
      <c r="D62" s="17">
        <v>600</v>
      </c>
      <c r="E62" s="15"/>
      <c r="F62" s="33"/>
    </row>
    <row r="63" spans="1:8" ht="31.2" x14ac:dyDescent="0.3">
      <c r="A63" s="32" t="s">
        <v>230</v>
      </c>
      <c r="B63" s="53" t="s">
        <v>231</v>
      </c>
      <c r="C63" s="16" t="s">
        <v>228</v>
      </c>
      <c r="D63" s="17">
        <v>600</v>
      </c>
      <c r="E63" s="15"/>
      <c r="F63" s="33"/>
    </row>
    <row r="64" spans="1:8" s="21" customFormat="1" x14ac:dyDescent="0.3">
      <c r="A64" s="30" t="s">
        <v>35</v>
      </c>
      <c r="B64" s="55" t="s">
        <v>36</v>
      </c>
      <c r="C64" s="19" t="s">
        <v>6</v>
      </c>
      <c r="D64" s="20" t="s">
        <v>6</v>
      </c>
      <c r="E64" s="18"/>
      <c r="F64" s="31"/>
      <c r="G64" s="12"/>
      <c r="H64" s="12"/>
    </row>
    <row r="65" spans="1:8" x14ac:dyDescent="0.3">
      <c r="A65" s="32" t="s">
        <v>37</v>
      </c>
      <c r="B65" s="53" t="s">
        <v>175</v>
      </c>
      <c r="C65" s="16" t="s">
        <v>38</v>
      </c>
      <c r="D65" s="17">
        <v>300</v>
      </c>
      <c r="E65" s="15"/>
      <c r="F65" s="33"/>
    </row>
    <row r="66" spans="1:8" x14ac:dyDescent="0.3">
      <c r="A66" s="32" t="s">
        <v>37</v>
      </c>
      <c r="B66" s="53" t="s">
        <v>176</v>
      </c>
      <c r="C66" s="16" t="s">
        <v>38</v>
      </c>
      <c r="D66" s="17">
        <v>500</v>
      </c>
      <c r="E66" s="15"/>
      <c r="F66" s="33"/>
    </row>
    <row r="67" spans="1:8" x14ac:dyDescent="0.3">
      <c r="A67" s="32" t="s">
        <v>37</v>
      </c>
      <c r="B67" s="53" t="s">
        <v>177</v>
      </c>
      <c r="C67" s="16" t="s">
        <v>38</v>
      </c>
      <c r="D67" s="17">
        <v>300</v>
      </c>
      <c r="E67" s="15"/>
      <c r="F67" s="33"/>
    </row>
    <row r="68" spans="1:8" x14ac:dyDescent="0.3">
      <c r="A68" s="32" t="s">
        <v>37</v>
      </c>
      <c r="B68" s="53" t="s">
        <v>178</v>
      </c>
      <c r="C68" s="16" t="s">
        <v>38</v>
      </c>
      <c r="D68" s="17">
        <v>40</v>
      </c>
      <c r="E68" s="15"/>
      <c r="F68" s="33"/>
    </row>
    <row r="69" spans="1:8" x14ac:dyDescent="0.3">
      <c r="A69" s="32" t="s">
        <v>37</v>
      </c>
      <c r="B69" s="53" t="s">
        <v>179</v>
      </c>
      <c r="C69" s="16" t="s">
        <v>38</v>
      </c>
      <c r="D69" s="17">
        <v>35</v>
      </c>
      <c r="E69" s="15"/>
      <c r="F69" s="33"/>
    </row>
    <row r="70" spans="1:8" ht="31.2" x14ac:dyDescent="0.3">
      <c r="A70" s="32" t="s">
        <v>37</v>
      </c>
      <c r="B70" s="53" t="s">
        <v>204</v>
      </c>
      <c r="C70" s="16" t="s">
        <v>202</v>
      </c>
      <c r="D70" s="17">
        <v>60</v>
      </c>
      <c r="E70" s="15"/>
      <c r="F70" s="33"/>
    </row>
    <row r="71" spans="1:8" ht="31.2" x14ac:dyDescent="0.3">
      <c r="A71" s="32" t="s">
        <v>37</v>
      </c>
      <c r="B71" s="53" t="s">
        <v>203</v>
      </c>
      <c r="C71" s="16" t="s">
        <v>26</v>
      </c>
      <c r="D71" s="17">
        <v>50</v>
      </c>
      <c r="E71" s="15"/>
      <c r="F71" s="33"/>
    </row>
    <row r="72" spans="1:8" s="21" customFormat="1" x14ac:dyDescent="0.3">
      <c r="A72" s="30" t="s">
        <v>39</v>
      </c>
      <c r="B72" s="55" t="s">
        <v>40</v>
      </c>
      <c r="C72" s="19" t="s">
        <v>6</v>
      </c>
      <c r="D72" s="20" t="s">
        <v>6</v>
      </c>
      <c r="E72" s="18"/>
      <c r="F72" s="31"/>
      <c r="G72" s="12"/>
      <c r="H72" s="12"/>
    </row>
    <row r="73" spans="1:8" s="21" customFormat="1" x14ac:dyDescent="0.3">
      <c r="A73" s="30" t="s">
        <v>41</v>
      </c>
      <c r="B73" s="55" t="s">
        <v>42</v>
      </c>
      <c r="C73" s="19" t="s">
        <v>6</v>
      </c>
      <c r="D73" s="20" t="s">
        <v>6</v>
      </c>
      <c r="E73" s="18"/>
      <c r="F73" s="31"/>
      <c r="G73" s="12"/>
      <c r="H73" s="12"/>
    </row>
    <row r="74" spans="1:8" ht="46.8" x14ac:dyDescent="0.3">
      <c r="A74" s="32" t="s">
        <v>43</v>
      </c>
      <c r="B74" s="53" t="s">
        <v>180</v>
      </c>
      <c r="C74" s="16" t="s">
        <v>38</v>
      </c>
      <c r="D74" s="17">
        <v>250</v>
      </c>
      <c r="E74" s="15"/>
      <c r="F74" s="33"/>
    </row>
    <row r="75" spans="1:8" x14ac:dyDescent="0.3">
      <c r="A75" s="32" t="s">
        <v>226</v>
      </c>
      <c r="B75" s="53" t="s">
        <v>232</v>
      </c>
      <c r="C75" s="16" t="s">
        <v>12</v>
      </c>
      <c r="D75" s="17">
        <v>160</v>
      </c>
      <c r="E75" s="15"/>
      <c r="F75" s="33"/>
    </row>
    <row r="76" spans="1:8" ht="46.8" x14ac:dyDescent="0.3">
      <c r="A76" s="32" t="s">
        <v>234</v>
      </c>
      <c r="B76" s="53" t="s">
        <v>235</v>
      </c>
      <c r="C76" s="16" t="s">
        <v>26</v>
      </c>
      <c r="D76" s="17">
        <v>10</v>
      </c>
      <c r="E76" s="15"/>
      <c r="F76" s="33"/>
    </row>
    <row r="77" spans="1:8" s="21" customFormat="1" ht="16.2" thickBot="1" x14ac:dyDescent="0.35">
      <c r="A77" s="34" t="s">
        <v>44</v>
      </c>
      <c r="B77" s="56" t="s">
        <v>45</v>
      </c>
      <c r="C77" s="36" t="s">
        <v>6</v>
      </c>
      <c r="D77" s="37" t="s">
        <v>6</v>
      </c>
      <c r="E77" s="35"/>
      <c r="F77" s="38"/>
      <c r="G77" s="12"/>
      <c r="H77" s="12"/>
    </row>
    <row r="78" spans="1:8" s="1" customFormat="1" ht="15.6" hidden="1" customHeight="1" x14ac:dyDescent="0.3">
      <c r="A78" s="6" t="s">
        <v>46</v>
      </c>
      <c r="B78" s="3" t="s">
        <v>47</v>
      </c>
      <c r="C78" s="5" t="s">
        <v>6</v>
      </c>
      <c r="D78" s="9" t="s">
        <v>6</v>
      </c>
      <c r="E78" s="11" t="s">
        <v>6</v>
      </c>
      <c r="F78" s="9">
        <v>0</v>
      </c>
    </row>
    <row r="79" spans="1:8" customFormat="1" ht="14.4" hidden="1" customHeight="1" x14ac:dyDescent="0.3">
      <c r="A79" s="7" t="s">
        <v>48</v>
      </c>
      <c r="B79" s="2" t="s">
        <v>49</v>
      </c>
      <c r="C79" s="4" t="s">
        <v>50</v>
      </c>
      <c r="D79" s="8">
        <v>0</v>
      </c>
      <c r="E79" s="10">
        <v>0</v>
      </c>
      <c r="F79" s="8">
        <f>MMULT(D79,E79)</f>
        <v>0</v>
      </c>
    </row>
    <row r="80" spans="1:8" customFormat="1" ht="14.4" hidden="1" customHeight="1" x14ac:dyDescent="0.3">
      <c r="A80" s="7" t="s">
        <v>51</v>
      </c>
      <c r="B80" s="2" t="s">
        <v>52</v>
      </c>
      <c r="C80" s="4" t="s">
        <v>50</v>
      </c>
      <c r="D80" s="8">
        <v>0</v>
      </c>
      <c r="E80" s="10">
        <v>0</v>
      </c>
      <c r="F80" s="8">
        <f>MMULT(D80,E80)</f>
        <v>0</v>
      </c>
    </row>
    <row r="81" spans="1:8" customFormat="1" ht="14.4" hidden="1" customHeight="1" x14ac:dyDescent="0.3">
      <c r="A81" s="7" t="s">
        <v>53</v>
      </c>
      <c r="B81" s="2" t="s">
        <v>54</v>
      </c>
      <c r="C81" s="4" t="s">
        <v>50</v>
      </c>
      <c r="D81" s="8">
        <v>0</v>
      </c>
      <c r="E81" s="10">
        <v>0</v>
      </c>
      <c r="F81" s="8">
        <f>MMULT(D81,E81)</f>
        <v>0</v>
      </c>
    </row>
    <row r="82" spans="1:8" customFormat="1" ht="14.4" hidden="1" customHeight="1" x14ac:dyDescent="0.3">
      <c r="A82" s="7" t="s">
        <v>55</v>
      </c>
      <c r="B82" s="2" t="s">
        <v>56</v>
      </c>
      <c r="C82" s="4" t="s">
        <v>50</v>
      </c>
      <c r="D82" s="8">
        <v>0</v>
      </c>
      <c r="E82" s="10">
        <v>0</v>
      </c>
      <c r="F82" s="8">
        <f>MMULT(D82,E82)</f>
        <v>0</v>
      </c>
    </row>
    <row r="83" spans="1:8" s="21" customFormat="1" x14ac:dyDescent="0.3">
      <c r="A83" s="47" t="s">
        <v>57</v>
      </c>
      <c r="B83" s="58" t="s">
        <v>58</v>
      </c>
      <c r="C83" s="49" t="s">
        <v>6</v>
      </c>
      <c r="D83" s="50" t="s">
        <v>6</v>
      </c>
      <c r="E83" s="48"/>
      <c r="F83" s="51"/>
      <c r="G83" s="12"/>
      <c r="H83" s="12"/>
    </row>
    <row r="84" spans="1:8" x14ac:dyDescent="0.3">
      <c r="A84" s="32" t="s">
        <v>59</v>
      </c>
      <c r="B84" s="53" t="s">
        <v>181</v>
      </c>
      <c r="C84" s="16" t="s">
        <v>26</v>
      </c>
      <c r="D84" s="17">
        <v>150</v>
      </c>
      <c r="E84" s="15"/>
      <c r="F84" s="33"/>
    </row>
    <row r="85" spans="1:8" x14ac:dyDescent="0.3">
      <c r="A85" s="32" t="s">
        <v>60</v>
      </c>
      <c r="B85" s="53" t="s">
        <v>209</v>
      </c>
      <c r="C85" s="16" t="s">
        <v>26</v>
      </c>
      <c r="D85" s="17">
        <v>3500</v>
      </c>
      <c r="E85" s="15"/>
      <c r="F85" s="33"/>
    </row>
    <row r="86" spans="1:8" x14ac:dyDescent="0.3">
      <c r="A86" s="32" t="s">
        <v>61</v>
      </c>
      <c r="B86" s="53" t="s">
        <v>182</v>
      </c>
      <c r="C86" s="16" t="s">
        <v>38</v>
      </c>
      <c r="D86" s="17">
        <v>250</v>
      </c>
      <c r="E86" s="15"/>
      <c r="F86" s="33"/>
    </row>
    <row r="87" spans="1:8" x14ac:dyDescent="0.3">
      <c r="A87" s="32" t="s">
        <v>62</v>
      </c>
      <c r="B87" s="53" t="s">
        <v>183</v>
      </c>
      <c r="C87" s="16" t="s">
        <v>38</v>
      </c>
      <c r="D87" s="17">
        <v>1100</v>
      </c>
      <c r="E87" s="15"/>
      <c r="F87" s="33"/>
    </row>
    <row r="88" spans="1:8" x14ac:dyDescent="0.3">
      <c r="A88" s="32" t="s">
        <v>63</v>
      </c>
      <c r="B88" s="53" t="s">
        <v>184</v>
      </c>
      <c r="C88" s="16" t="s">
        <v>26</v>
      </c>
      <c r="D88" s="17">
        <v>900</v>
      </c>
      <c r="E88" s="15"/>
      <c r="F88" s="33"/>
    </row>
    <row r="89" spans="1:8" ht="31.2" x14ac:dyDescent="0.3">
      <c r="A89" s="32" t="s">
        <v>223</v>
      </c>
      <c r="B89" s="53" t="s">
        <v>225</v>
      </c>
      <c r="C89" s="16" t="s">
        <v>224</v>
      </c>
      <c r="D89" s="17">
        <v>1</v>
      </c>
      <c r="E89" s="91"/>
      <c r="F89" s="33"/>
    </row>
    <row r="90" spans="1:8" ht="31.2" x14ac:dyDescent="0.3">
      <c r="A90" s="32" t="s">
        <v>64</v>
      </c>
      <c r="B90" s="53" t="s">
        <v>185</v>
      </c>
      <c r="C90" s="16" t="s">
        <v>26</v>
      </c>
      <c r="D90" s="17">
        <v>50</v>
      </c>
      <c r="E90" s="15"/>
      <c r="F90" s="33"/>
    </row>
    <row r="91" spans="1:8" s="21" customFormat="1" x14ac:dyDescent="0.3">
      <c r="A91" s="30" t="s">
        <v>65</v>
      </c>
      <c r="B91" s="55" t="s">
        <v>66</v>
      </c>
      <c r="C91" s="19" t="s">
        <v>6</v>
      </c>
      <c r="D91" s="20" t="s">
        <v>6</v>
      </c>
      <c r="E91" s="18"/>
      <c r="F91" s="31"/>
      <c r="G91" s="12"/>
      <c r="H91" s="12"/>
    </row>
    <row r="92" spans="1:8" x14ac:dyDescent="0.3">
      <c r="A92" s="32" t="s">
        <v>67</v>
      </c>
      <c r="B92" s="53" t="s">
        <v>213</v>
      </c>
      <c r="C92" s="16" t="s">
        <v>12</v>
      </c>
      <c r="D92" s="17">
        <v>500</v>
      </c>
      <c r="E92" s="15"/>
      <c r="F92" s="33"/>
    </row>
    <row r="93" spans="1:8" x14ac:dyDescent="0.3">
      <c r="A93" s="32" t="s">
        <v>212</v>
      </c>
      <c r="B93" s="53" t="s">
        <v>211</v>
      </c>
      <c r="C93" s="16" t="s">
        <v>12</v>
      </c>
      <c r="D93" s="17">
        <v>100</v>
      </c>
      <c r="E93" s="15"/>
      <c r="F93" s="33"/>
    </row>
    <row r="94" spans="1:8" x14ac:dyDescent="0.3">
      <c r="A94" s="32" t="s">
        <v>229</v>
      </c>
      <c r="B94" s="53"/>
      <c r="C94" s="16"/>
      <c r="D94" s="17"/>
      <c r="E94" s="15"/>
      <c r="F94" s="33"/>
    </row>
    <row r="95" spans="1:8" s="21" customFormat="1" ht="16.2" thickBot="1" x14ac:dyDescent="0.35">
      <c r="A95" s="34" t="s">
        <v>68</v>
      </c>
      <c r="B95" s="56" t="s">
        <v>69</v>
      </c>
      <c r="C95" s="36" t="s">
        <v>6</v>
      </c>
      <c r="D95" s="37" t="s">
        <v>6</v>
      </c>
      <c r="E95" s="35"/>
      <c r="F95" s="38"/>
      <c r="G95" s="12"/>
      <c r="H95" s="12"/>
    </row>
    <row r="96" spans="1:8" customFormat="1" ht="14.4" hidden="1" customHeight="1" x14ac:dyDescent="0.3">
      <c r="A96" s="7" t="s">
        <v>70</v>
      </c>
      <c r="B96" s="2" t="s">
        <v>71</v>
      </c>
      <c r="C96" s="4" t="s">
        <v>50</v>
      </c>
      <c r="D96" s="8">
        <v>0</v>
      </c>
      <c r="E96" s="10">
        <v>0</v>
      </c>
      <c r="F96" s="8">
        <f t="shared" ref="F96:F97" si="0">MMULT(D96,E96)</f>
        <v>0</v>
      </c>
    </row>
    <row r="97" spans="1:8" customFormat="1" ht="14.4" hidden="1" customHeight="1" x14ac:dyDescent="0.3">
      <c r="A97" s="7" t="s">
        <v>72</v>
      </c>
      <c r="B97" s="2" t="s">
        <v>73</v>
      </c>
      <c r="C97" s="4" t="s">
        <v>50</v>
      </c>
      <c r="D97" s="8">
        <v>0</v>
      </c>
      <c r="E97" s="10">
        <v>0</v>
      </c>
      <c r="F97" s="8">
        <f t="shared" si="0"/>
        <v>0</v>
      </c>
    </row>
    <row r="98" spans="1:8" x14ac:dyDescent="0.3">
      <c r="A98" s="52" t="s">
        <v>74</v>
      </c>
      <c r="B98" s="57" t="s">
        <v>186</v>
      </c>
      <c r="C98" s="41" t="s">
        <v>26</v>
      </c>
      <c r="D98" s="42">
        <v>750</v>
      </c>
      <c r="E98" s="40"/>
      <c r="F98" s="43"/>
    </row>
    <row r="99" spans="1:8" x14ac:dyDescent="0.3">
      <c r="A99" s="32" t="s">
        <v>75</v>
      </c>
      <c r="B99" s="53" t="s">
        <v>187</v>
      </c>
      <c r="C99" s="16" t="s">
        <v>26</v>
      </c>
      <c r="D99" s="17">
        <v>3500</v>
      </c>
      <c r="E99" s="15"/>
      <c r="F99" s="33"/>
    </row>
    <row r="100" spans="1:8" ht="31.2" x14ac:dyDescent="0.3">
      <c r="A100" s="32" t="s">
        <v>76</v>
      </c>
      <c r="B100" s="53" t="s">
        <v>188</v>
      </c>
      <c r="C100" s="16" t="s">
        <v>26</v>
      </c>
      <c r="D100" s="17">
        <v>750</v>
      </c>
      <c r="E100" s="15"/>
      <c r="F100" s="33"/>
    </row>
    <row r="101" spans="1:8" ht="31.2" x14ac:dyDescent="0.3">
      <c r="A101" s="32" t="s">
        <v>77</v>
      </c>
      <c r="B101" s="53" t="s">
        <v>208</v>
      </c>
      <c r="C101" s="16" t="s">
        <v>26</v>
      </c>
      <c r="D101" s="17">
        <v>3500</v>
      </c>
      <c r="E101" s="15"/>
      <c r="F101" s="33"/>
    </row>
    <row r="102" spans="1:8" s="21" customFormat="1" x14ac:dyDescent="0.3">
      <c r="A102" s="30" t="s">
        <v>78</v>
      </c>
      <c r="B102" s="55" t="s">
        <v>79</v>
      </c>
      <c r="C102" s="19" t="s">
        <v>6</v>
      </c>
      <c r="D102" s="20" t="s">
        <v>6</v>
      </c>
      <c r="E102" s="18"/>
      <c r="F102" s="31"/>
      <c r="G102" s="12"/>
      <c r="H102" s="12"/>
    </row>
    <row r="103" spans="1:8" ht="31.2" x14ac:dyDescent="0.3">
      <c r="A103" s="32" t="s">
        <v>80</v>
      </c>
      <c r="B103" s="53" t="s">
        <v>189</v>
      </c>
      <c r="C103" s="16" t="s">
        <v>26</v>
      </c>
      <c r="D103" s="17">
        <v>60</v>
      </c>
      <c r="E103" s="15"/>
      <c r="F103" s="33"/>
    </row>
    <row r="104" spans="1:8" s="21" customFormat="1" x14ac:dyDescent="0.3">
      <c r="A104" s="30" t="s">
        <v>81</v>
      </c>
      <c r="B104" s="55" t="s">
        <v>82</v>
      </c>
      <c r="C104" s="19" t="s">
        <v>6</v>
      </c>
      <c r="D104" s="20" t="s">
        <v>6</v>
      </c>
      <c r="E104" s="18"/>
      <c r="F104" s="31"/>
      <c r="G104" s="12"/>
      <c r="H104" s="12"/>
    </row>
    <row r="105" spans="1:8" ht="31.2" x14ac:dyDescent="0.3">
      <c r="A105" s="32" t="s">
        <v>83</v>
      </c>
      <c r="B105" s="53" t="s">
        <v>222</v>
      </c>
      <c r="C105" s="16" t="s">
        <v>38</v>
      </c>
      <c r="D105" s="17">
        <v>16</v>
      </c>
      <c r="E105" s="15"/>
      <c r="F105" s="33"/>
    </row>
    <row r="106" spans="1:8" s="21" customFormat="1" x14ac:dyDescent="0.3">
      <c r="A106" s="30" t="s">
        <v>84</v>
      </c>
      <c r="B106" s="55" t="s">
        <v>85</v>
      </c>
      <c r="C106" s="19" t="s">
        <v>6</v>
      </c>
      <c r="D106" s="20" t="s">
        <v>6</v>
      </c>
      <c r="E106" s="18"/>
      <c r="F106" s="31"/>
      <c r="G106" s="12"/>
      <c r="H106" s="12"/>
    </row>
    <row r="107" spans="1:8" x14ac:dyDescent="0.3">
      <c r="A107" s="32" t="s">
        <v>86</v>
      </c>
      <c r="B107" s="53" t="s">
        <v>190</v>
      </c>
      <c r="C107" s="16" t="s">
        <v>2</v>
      </c>
      <c r="D107" s="17">
        <v>20</v>
      </c>
      <c r="E107" s="15"/>
      <c r="F107" s="33"/>
    </row>
    <row r="108" spans="1:8" x14ac:dyDescent="0.3">
      <c r="A108" s="32" t="s">
        <v>87</v>
      </c>
      <c r="B108" s="53" t="s">
        <v>191</v>
      </c>
      <c r="C108" s="16" t="s">
        <v>2</v>
      </c>
      <c r="D108" s="17">
        <v>4</v>
      </c>
      <c r="E108" s="15"/>
      <c r="F108" s="33"/>
    </row>
    <row r="109" spans="1:8" x14ac:dyDescent="0.3">
      <c r="A109" s="32" t="s">
        <v>88</v>
      </c>
      <c r="B109" s="53" t="s">
        <v>192</v>
      </c>
      <c r="C109" s="16" t="s">
        <v>38</v>
      </c>
      <c r="D109" s="17">
        <v>3</v>
      </c>
      <c r="E109" s="15"/>
      <c r="F109" s="33"/>
    </row>
    <row r="110" spans="1:8" s="21" customFormat="1" ht="16.2" thickBot="1" x14ac:dyDescent="0.35">
      <c r="A110" s="34" t="s">
        <v>89</v>
      </c>
      <c r="B110" s="56" t="s">
        <v>90</v>
      </c>
      <c r="C110" s="36" t="s">
        <v>6</v>
      </c>
      <c r="D110" s="37" t="s">
        <v>6</v>
      </c>
      <c r="E110" s="35"/>
      <c r="F110" s="38"/>
      <c r="G110" s="12"/>
      <c r="H110" s="12"/>
    </row>
    <row r="111" spans="1:8" customFormat="1" ht="14.4" hidden="1" customHeight="1" x14ac:dyDescent="0.3">
      <c r="A111" s="7" t="s">
        <v>91</v>
      </c>
      <c r="B111" s="2" t="s">
        <v>92</v>
      </c>
      <c r="C111" s="4" t="s">
        <v>50</v>
      </c>
      <c r="D111" s="8">
        <v>0</v>
      </c>
      <c r="E111" s="10">
        <v>0</v>
      </c>
      <c r="F111" s="8">
        <f t="shared" ref="F111" si="1">MMULT(D111,E111)</f>
        <v>0</v>
      </c>
    </row>
    <row r="112" spans="1:8" x14ac:dyDescent="0.3">
      <c r="A112" s="52" t="s">
        <v>93</v>
      </c>
      <c r="B112" s="57" t="s">
        <v>193</v>
      </c>
      <c r="C112" s="41" t="s">
        <v>38</v>
      </c>
      <c r="D112" s="42">
        <v>600</v>
      </c>
      <c r="E112" s="40"/>
      <c r="F112" s="43"/>
    </row>
    <row r="113" spans="1:8" x14ac:dyDescent="0.3">
      <c r="A113" s="32" t="s">
        <v>94</v>
      </c>
      <c r="B113" s="53" t="s">
        <v>194</v>
      </c>
      <c r="C113" s="16" t="s">
        <v>38</v>
      </c>
      <c r="D113" s="17">
        <v>500</v>
      </c>
      <c r="E113" s="15"/>
      <c r="F113" s="33"/>
    </row>
    <row r="114" spans="1:8" x14ac:dyDescent="0.3">
      <c r="A114" s="32" t="s">
        <v>95</v>
      </c>
      <c r="B114" s="53" t="s">
        <v>195</v>
      </c>
      <c r="C114" s="16" t="s">
        <v>26</v>
      </c>
      <c r="D114" s="17">
        <v>320</v>
      </c>
      <c r="E114" s="15"/>
      <c r="F114" s="33"/>
    </row>
    <row r="115" spans="1:8" x14ac:dyDescent="0.3">
      <c r="A115" s="32" t="s">
        <v>96</v>
      </c>
      <c r="B115" s="53" t="s">
        <v>196</v>
      </c>
      <c r="C115" s="16" t="s">
        <v>26</v>
      </c>
      <c r="D115" s="17">
        <v>20</v>
      </c>
      <c r="E115" s="15"/>
      <c r="F115" s="33"/>
    </row>
    <row r="116" spans="1:8" x14ac:dyDescent="0.3">
      <c r="A116" s="32" t="s">
        <v>97</v>
      </c>
      <c r="B116" s="53" t="s">
        <v>197</v>
      </c>
      <c r="C116" s="16" t="s">
        <v>2</v>
      </c>
      <c r="D116" s="17">
        <v>16</v>
      </c>
      <c r="E116" s="15"/>
      <c r="F116" s="33"/>
    </row>
    <row r="117" spans="1:8" x14ac:dyDescent="0.3">
      <c r="A117" s="32" t="s">
        <v>98</v>
      </c>
      <c r="B117" s="53" t="s">
        <v>198</v>
      </c>
      <c r="C117" s="16" t="s">
        <v>38</v>
      </c>
      <c r="D117" s="17">
        <v>1000</v>
      </c>
      <c r="E117" s="15"/>
      <c r="F117" s="33"/>
    </row>
    <row r="118" spans="1:8" ht="31.2" x14ac:dyDescent="0.3">
      <c r="A118" s="32" t="s">
        <v>99</v>
      </c>
      <c r="B118" s="53" t="s">
        <v>199</v>
      </c>
      <c r="C118" s="16" t="s">
        <v>2</v>
      </c>
      <c r="D118" s="17">
        <v>16</v>
      </c>
      <c r="E118" s="15"/>
      <c r="F118" s="33"/>
    </row>
    <row r="119" spans="1:8" ht="46.8" x14ac:dyDescent="0.3">
      <c r="A119" s="32"/>
      <c r="B119" s="53" t="s">
        <v>233</v>
      </c>
      <c r="C119" s="16" t="s">
        <v>2</v>
      </c>
      <c r="D119" s="17">
        <v>2</v>
      </c>
      <c r="E119" s="15"/>
      <c r="F119" s="33"/>
    </row>
    <row r="120" spans="1:8" s="21" customFormat="1" x14ac:dyDescent="0.3">
      <c r="A120" s="30" t="s">
        <v>100</v>
      </c>
      <c r="B120" s="55" t="s">
        <v>101</v>
      </c>
      <c r="C120" s="19" t="s">
        <v>6</v>
      </c>
      <c r="D120" s="20" t="s">
        <v>6</v>
      </c>
      <c r="E120" s="18"/>
      <c r="F120" s="31"/>
      <c r="G120" s="12"/>
      <c r="H120" s="12"/>
    </row>
    <row r="121" spans="1:8" s="21" customFormat="1" x14ac:dyDescent="0.3">
      <c r="A121" s="30" t="s">
        <v>102</v>
      </c>
      <c r="B121" s="55" t="s">
        <v>103</v>
      </c>
      <c r="C121" s="19" t="s">
        <v>6</v>
      </c>
      <c r="D121" s="20" t="s">
        <v>6</v>
      </c>
      <c r="E121" s="18"/>
      <c r="F121" s="31"/>
      <c r="G121" s="12"/>
      <c r="H121" s="12"/>
    </row>
    <row r="122" spans="1:8" ht="123" customHeight="1" x14ac:dyDescent="0.3">
      <c r="A122" s="124" t="s">
        <v>104</v>
      </c>
      <c r="B122" s="61" t="s">
        <v>206</v>
      </c>
      <c r="C122" s="119" t="s">
        <v>105</v>
      </c>
      <c r="D122" s="120">
        <v>2</v>
      </c>
      <c r="E122" s="121"/>
      <c r="F122" s="123"/>
    </row>
    <row r="123" spans="1:8" ht="127.8" customHeight="1" x14ac:dyDescent="0.3">
      <c r="A123" s="124"/>
      <c r="B123" s="61" t="s">
        <v>207</v>
      </c>
      <c r="C123" s="119"/>
      <c r="D123" s="120"/>
      <c r="E123" s="122"/>
      <c r="F123" s="123"/>
    </row>
    <row r="124" spans="1:8" ht="127.8" customHeight="1" x14ac:dyDescent="0.3">
      <c r="A124" s="86" t="s">
        <v>219</v>
      </c>
      <c r="B124" s="87" t="s">
        <v>221</v>
      </c>
      <c r="C124" s="88" t="s">
        <v>220</v>
      </c>
      <c r="D124" s="89">
        <v>7000</v>
      </c>
      <c r="E124" s="90">
        <f>F124/D124</f>
        <v>11.428571428571429</v>
      </c>
      <c r="F124" s="89">
        <v>80000</v>
      </c>
    </row>
    <row r="125" spans="1:8" ht="16.2" thickBot="1" x14ac:dyDescent="0.35">
      <c r="A125" s="112" t="s">
        <v>236</v>
      </c>
      <c r="B125" s="113"/>
      <c r="C125" s="113"/>
      <c r="D125" s="113"/>
      <c r="E125" s="114"/>
      <c r="F125" s="85"/>
    </row>
    <row r="126" spans="1:8" ht="16.2" thickBot="1" x14ac:dyDescent="0.35">
      <c r="A126" s="115" t="s">
        <v>200</v>
      </c>
      <c r="B126" s="116"/>
      <c r="C126" s="116"/>
      <c r="D126" s="116"/>
      <c r="E126" s="117"/>
      <c r="F126" s="59"/>
    </row>
    <row r="127" spans="1:8" ht="16.2" customHeight="1" thickBot="1" x14ac:dyDescent="0.35">
      <c r="A127" s="106" t="s">
        <v>201</v>
      </c>
      <c r="B127" s="107"/>
      <c r="C127" s="107"/>
      <c r="D127" s="107"/>
      <c r="E127" s="118"/>
      <c r="F127" s="60"/>
    </row>
    <row r="128" spans="1:8" x14ac:dyDescent="0.3">
      <c r="A128" s="102" t="s">
        <v>237</v>
      </c>
      <c r="B128" s="103"/>
      <c r="C128" s="104"/>
      <c r="D128" s="105"/>
      <c r="E128" s="92"/>
      <c r="F128" s="93"/>
    </row>
    <row r="129" spans="1:6" x14ac:dyDescent="0.3">
      <c r="A129" s="94" t="s">
        <v>238</v>
      </c>
      <c r="B129" s="95"/>
      <c r="C129" s="96"/>
      <c r="D129" s="97"/>
      <c r="E129" s="92"/>
      <c r="F129" s="93"/>
    </row>
    <row r="130" spans="1:6" x14ac:dyDescent="0.3">
      <c r="A130" s="94" t="s">
        <v>239</v>
      </c>
      <c r="B130" s="95"/>
      <c r="C130" s="96"/>
      <c r="D130" s="97"/>
      <c r="E130" s="92"/>
      <c r="F130" s="93"/>
    </row>
    <row r="131" spans="1:6" x14ac:dyDescent="0.3">
      <c r="A131" s="94" t="s">
        <v>244</v>
      </c>
      <c r="B131" s="95"/>
      <c r="C131" s="96"/>
      <c r="D131" s="97"/>
      <c r="E131" s="92"/>
      <c r="F131" s="93"/>
    </row>
    <row r="132" spans="1:6" x14ac:dyDescent="0.3">
      <c r="A132" s="94" t="s">
        <v>240</v>
      </c>
      <c r="B132" s="95"/>
      <c r="C132" s="96"/>
      <c r="D132" s="97"/>
      <c r="E132" s="92"/>
      <c r="F132" s="93"/>
    </row>
    <row r="133" spans="1:6" x14ac:dyDescent="0.3">
      <c r="A133" s="94" t="s">
        <v>245</v>
      </c>
      <c r="B133" s="95"/>
      <c r="C133" s="96"/>
      <c r="D133" s="97"/>
      <c r="E133" s="92"/>
      <c r="F133" s="93"/>
    </row>
    <row r="134" spans="1:6" x14ac:dyDescent="0.3">
      <c r="A134" s="94" t="s">
        <v>241</v>
      </c>
      <c r="B134" s="95"/>
      <c r="C134" s="96"/>
      <c r="D134" s="97"/>
      <c r="E134" s="92"/>
      <c r="F134" s="93"/>
    </row>
    <row r="135" spans="1:6" x14ac:dyDescent="0.3">
      <c r="A135" s="94" t="s">
        <v>246</v>
      </c>
      <c r="B135" s="95"/>
      <c r="C135" s="96"/>
      <c r="D135" s="97"/>
      <c r="E135" s="92"/>
      <c r="F135" s="93"/>
    </row>
    <row r="136" spans="1:6" ht="15.6" customHeight="1" x14ac:dyDescent="0.3">
      <c r="A136" s="94" t="s">
        <v>242</v>
      </c>
      <c r="B136" s="95"/>
      <c r="C136" s="96"/>
      <c r="D136" s="97"/>
      <c r="E136" s="92"/>
      <c r="F136" s="93"/>
    </row>
    <row r="137" spans="1:6" x14ac:dyDescent="0.3">
      <c r="A137" s="94" t="s">
        <v>243</v>
      </c>
      <c r="B137" s="95"/>
      <c r="C137" s="96"/>
      <c r="D137" s="97"/>
      <c r="E137" s="92"/>
      <c r="F137" s="93"/>
    </row>
    <row r="138" spans="1:6" ht="15.6" customHeight="1" thickBot="1" x14ac:dyDescent="0.35">
      <c r="A138" s="98" t="s">
        <v>201</v>
      </c>
      <c r="B138" s="99"/>
      <c r="C138" s="100"/>
      <c r="D138" s="101"/>
      <c r="E138" s="92"/>
      <c r="F138" s="93"/>
    </row>
  </sheetData>
  <autoFilter ref="F2:F125" xr:uid="{00000000-0001-0000-0000-000000000000}">
    <filterColumn colId="0">
      <filters blank="1">
        <filter val="1,290.00"/>
        <filter val="1,620.00"/>
        <filter val="1,808,001.00"/>
        <filter val="1,830.00"/>
        <filter val="1,935.00"/>
        <filter val="11,340.00"/>
        <filter val="12,285.00"/>
        <filter val="126,500.00"/>
        <filter val="130,900.00"/>
        <filter val="135,000.00"/>
        <filter val="135,300.00"/>
        <filter val="14,025.00"/>
        <filter val="14,960.00"/>
        <filter val="147,600.00"/>
        <filter val="15,570.00"/>
        <filter val="150,000.00"/>
        <filter val="168,000.00"/>
        <filter val="17,600.00"/>
        <filter val="17,930.00"/>
        <filter val="2,300.00"/>
        <filter val="2,600.00"/>
        <filter val="2,800.00"/>
        <filter val="205,865.00"/>
        <filter val="23,250.00"/>
        <filter val="233,640.00"/>
        <filter val="28,200.00"/>
        <filter val="3,575.00"/>
        <filter val="315.00"/>
        <filter val="34,404.00"/>
        <filter val="352,505.00"/>
        <filter val="37,275.00"/>
        <filter val="38,750.00"/>
        <filter val="391,073.00"/>
        <filter val="4,165.00"/>
        <filter val="4,900.00"/>
        <filter val="420.00"/>
        <filter val="5,200.00"/>
        <filter val="54,000.00"/>
        <filter val="544.00"/>
        <filter val="55,800.00"/>
        <filter val="6,600.00"/>
        <filter val="6,720.00"/>
        <filter val="620.00"/>
        <filter val="65,200.00"/>
        <filter val="7,000.00"/>
        <filter val="7,920.00"/>
        <filter val="7,935.00"/>
        <filter val="700.00"/>
        <filter val="8,400.00"/>
        <filter val="8,620.00"/>
        <filter val="8,800.00"/>
        <filter val="90,734.00"/>
        <filter val="סה&quot;כ"/>
      </filters>
    </filterColumn>
  </autoFilter>
  <mergeCells count="31">
    <mergeCell ref="A128:B128"/>
    <mergeCell ref="C128:D128"/>
    <mergeCell ref="A129:B129"/>
    <mergeCell ref="C129:D129"/>
    <mergeCell ref="A1:F2"/>
    <mergeCell ref="A125:E125"/>
    <mergeCell ref="A126:E126"/>
    <mergeCell ref="A127:E127"/>
    <mergeCell ref="C122:C123"/>
    <mergeCell ref="D122:D123"/>
    <mergeCell ref="E122:E123"/>
    <mergeCell ref="F122:F123"/>
    <mergeCell ref="A122:A123"/>
    <mergeCell ref="A130:B130"/>
    <mergeCell ref="C130:D130"/>
    <mergeCell ref="A131:B131"/>
    <mergeCell ref="C131:D131"/>
    <mergeCell ref="A132:B132"/>
    <mergeCell ref="C132:D132"/>
    <mergeCell ref="A133:B133"/>
    <mergeCell ref="C133:D133"/>
    <mergeCell ref="A134:B134"/>
    <mergeCell ref="C134:D134"/>
    <mergeCell ref="A135:B135"/>
    <mergeCell ref="C135:D135"/>
    <mergeCell ref="A137:B137"/>
    <mergeCell ref="C137:D137"/>
    <mergeCell ref="A138:B138"/>
    <mergeCell ref="C138:D138"/>
    <mergeCell ref="A136:B136"/>
    <mergeCell ref="C136:D136"/>
  </mergeCells>
  <pageMargins left="0.7" right="0.7" top="0.75" bottom="0.75" header="0.3" footer="0.3"/>
  <pageSetup paperSize="9" scale="7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מעגל_תנועה_קדם</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ניצן שלומוב</cp:lastModifiedBy>
  <cp:lastPrinted>2024-07-01T14:39:26Z</cp:lastPrinted>
  <dcterms:modified xsi:type="dcterms:W3CDTF">2024-07-01T14:40:01Z</dcterms:modified>
</cp:coreProperties>
</file>