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מזכירות\מזכירות -ראשי\אזור התעשיה\הרחבה דרומית\מכרז_פרסום והעלאה לאתר\"/>
    </mc:Choice>
  </mc:AlternateContent>
  <xr:revisionPtr revIDLastSave="0" documentId="13_ncr:1_{A92B526A-7E9A-4031-859E-09D532D4B35A}" xr6:coauthVersionLast="47" xr6:coauthVersionMax="47" xr10:uidLastSave="{00000000-0000-0000-0000-000000000000}"/>
  <bookViews>
    <workbookView xWindow="1125" yWindow="1125" windowWidth="21600" windowHeight="11325" xr2:uid="{5FCD37FC-EFF3-454B-B2F1-57B457C0EFF1}"/>
  </bookViews>
  <sheets>
    <sheet name="כתב כמויות" sheetId="2" r:id="rId1"/>
    <sheet name="גיליון1" sheetId="1" r:id="rId2"/>
  </sheets>
  <definedNames>
    <definedName name="_xlnm._FilterDatabase" localSheetId="0" hidden="1">'כתב כמויות'!$A$1:$I$1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2" i="2" l="1"/>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6" i="2"/>
</calcChain>
</file>

<file path=xl/sharedStrings.xml><?xml version="1.0" encoding="utf-8"?>
<sst xmlns="http://schemas.openxmlformats.org/spreadsheetml/2006/main" count="301" uniqueCount="192">
  <si>
    <t>תת כתב</t>
  </si>
  <si>
    <t>פרק</t>
  </si>
  <si>
    <t>תת פרק</t>
  </si>
  <si>
    <t>סעיף</t>
  </si>
  <si>
    <t>תאור הסעיף</t>
  </si>
  <si>
    <t>יח"מ</t>
  </si>
  <si>
    <t>כמות</t>
  </si>
  <si>
    <t>מחיר יחידה</t>
  </si>
  <si>
    <t>פיתוח</t>
  </si>
  <si>
    <t>עבודות בטון</t>
  </si>
  <si>
    <t>קירות תומכים</t>
  </si>
  <si>
    <t>קיר כובד בטון ב- ,30 בכל בגובה עם חזית אבן בעיבוד טלטיש.התשלום כולל עב' חפירה/חציבה, יסוד, נקזים,תפרים,עיבוד ראש קיר מבטוןעם פאזות וזיון, מילוי גרנולרי בגב הקיר, נקז מבניה יבשה/יריעת ניקוז,האבנים וקשירתם,רשת קשירה,כיחול וכל הנדרש לביצוע הקיר לפי התכניותוהמפרט וימדד לפי נפח הבטון יצוק נטו</t>
  </si>
  <si>
    <t>מ"ק</t>
  </si>
  <si>
    <t>יסוד לעמוד חח"י מבטון ב - 30. התשלום כולל עב' חפירה/חציבה, יסוד,מילוי גרנולרי, זיון לפי הצורך בהתאם לתכניות.</t>
  </si>
  <si>
    <t>גשר אירי מבטון ב-30 (מחר כולל עבודות עפר, רשת ברז, יריעות גיאוטקסטיל 200 גר למ"ר מבד ארוג תוצרת אורים או שווה ערך, אבן שפוכה בגודל 10-15 ס"מ, קורה סוגרת בכל הנדרש לביצוע מושלם של מעביר אירי בהתאם לתכניות ומפרט,</t>
  </si>
  <si>
    <t>קירות תומכים מבטון מזוין</t>
  </si>
  <si>
    <t>קירות תומכים מבטון מזויים ב-30, בכל גובה ללא חיפוי אבן, כולל עבודות עפר, בטון רזה, יסוד, נקזים, תפרים, זיון הקיר, איטום פני הקיר ויסוד מילוי גרנולרי בגב הקיר וכל העבודות והחומרים הדרושים לצורך ביצוע הקיר בשלמות כמפורט בתכנית.</t>
  </si>
  <si>
    <t>תעלות ניקוז מבטון ב-30, בעוביים שונים (המחיר כולל עבודות עפר, בטון רזה, תפרים, זיון, איטום, מילוי גרנולרי וכל העבודות והחומרים הנדרשים לצורך ביצוע תעלת הניקוז בשלמות כמפורט בתכנית)</t>
  </si>
  <si>
    <t>רכיבי בטון שונים</t>
  </si>
  <si>
    <t>מצע בטון רזה ב- 20בעובי  5ס"מ מתחת ליסודות עוברים ומרצפים</t>
  </si>
  <si>
    <t>מ"ר</t>
  </si>
  <si>
    <t>מובל מלבני או פתוח לניקוז מבטון ב-40 במידות שונות ובעומק כלשהו כולל רצפה, עיבויים, קירות, קורות ותקרה, המחיר כולל זיון בהתאם לתכניות קונסטרוקציה, ואיטום, הכל לפי הפרט.</t>
  </si>
  <si>
    <t>מפתני בטון ב-30. המחיר כולל עבודות עפר, זיון, איטום וכל הנדרש לביצוע מושלם לפי פרט</t>
  </si>
  <si>
    <t>חיפוי קירות וקופינג</t>
  </si>
  <si>
    <t>חיפוי קירות תומכים מבטון באבן נסורה ומסותתת, בנדבכים כולל כיחול. סוג עיבוד האבן טלטיש לפי דרישת האדריכל. המחיר כולל את קשירת האבנים על פי התקן והפרט, כולל כל הדרוש לקשירת וקיבוע האבנים לרבות רשת מגולוונת, זוויתן וכו'</t>
  </si>
  <si>
    <t>נדבכי ראש )קופינג( מאבן נסורה"/חאמי"/פראית ברוחב עד 40ס"מ - עוב "נראה" 8ס"מ, עיבוד האבן טלטיש בכל הפאות הנראות, כולל כיחול בגוון האבן. הכל לפי פרט ודרישת האדריכל</t>
  </si>
  <si>
    <t>מ"א</t>
  </si>
  <si>
    <t>פלדת זיון לבטון</t>
  </si>
  <si>
    <t>מוטות פלדה מצולעים רתיכים לזיון בטון, בכל הקטרים והאורכים.</t>
  </si>
  <si>
    <t>טון</t>
  </si>
  <si>
    <t>רשתות פלדה מרותכות לזיון בטון, בכל הקטרים והמידות.</t>
  </si>
  <si>
    <t>יציקות ביניים ושונות</t>
  </si>
  <si>
    <t>מתקני כניסה ויציאה למעבירי מים מבטון מזויין בהתאם למפורט בתכניות.כולל פלדת זיון ואיטום</t>
  </si>
  <si>
    <t>עבודות תאורה ותשתיות לתקשורת סיבים אופטיים.</t>
  </si>
  <si>
    <t>תשתיות, צנרת, מובילים, כבלים ופירוקים.</t>
  </si>
  <si>
    <t>חפירה ו/או חציבה של תעלות לכבלים כולל כל הנדרש לפי סעיף 08.1.252 בכל רוחב הנדרש (להנחית צנרת תאורה/בזק/חח"י או כל תשתית אחרת) ועומק  150ס"מ באמצעות כל כלי מכאני שיידרש לרבותחופר-תעלות או בעבודת ידיים, בכל סוגי הקרקע</t>
  </si>
  <si>
    <t>צינור P.V.C קשיח בקוטר "4, דרג 12.5 עובי דופן 5.4 מ"מ, עם חוט משיכה מניילון שזור בקוטר 8 מ"מ, וחיבורים אטומים בין הצינורות.</t>
  </si>
  <si>
    <t>גופי תאורה מנורות ואביזרים</t>
  </si>
  <si>
    <t>שרוול מצינור פי.וי.סי. קשיח בחפירה מוכנה עבור כבלים של חח"י הצינורבקוטר  6אינץ ועובי דופן לפי דרישות חברת החשמל  7.7מ"מ כולל חוטמשיכה מנילון  8מ"מ וסרט סימון תקני )סעיף זה יופעל במידה וחח"י לאמספקת צנרת</t>
  </si>
  <si>
    <t>הארקות והגנות</t>
  </si>
  <si>
    <t>צינור קשיח בקוטר 4" -  110 מ"מ  P.V.Cלפי ת"י  61386סטנדרט חברתהבזק כולל כל חומרי החיבור האטמים התמוכות )ספייסרים( לרבות חוטמשיכה פוליפרופילן בקוטר  8מ"מ מונח בחפירה מוכנה הכל לפי מפרט מיוחדשל בזק פרק  1072ופרט ביצוע</t>
  </si>
  <si>
    <t>פיתוח האתר</t>
  </si>
  <si>
    <t>ריצוף שבילים, מדרכות</t>
  </si>
  <si>
    <t>אבן שפה טרומה באורך 1 מ' במידות 25/100/17 , 30/100/15 ס"מ, (כנ"ל). המחיר כולל יסוד ומשענת בטון.</t>
  </si>
  <si>
    <t>אבן שפה טרומה באורך 1/2 מ' לאי תנועה במידות 23/50/23 ס"מ.  המחיר כולל יסוד ומשענת בטון.</t>
  </si>
  <si>
    <t>אבן שפה טרומה מונמכת לנכים במעבר חציה במידות 23/50/15 ס"מ בגוון אפור. המחיר כולל יסוד ומשענת בטון.</t>
  </si>
  <si>
    <t>אבן שפה טרומה לעטרה במעגל תנועה במידות 25/25/50  ס"מ  עם ספייסרים וקיטום קטן בפאות דגם חריש של אקרשטיין או ש"ע</t>
  </si>
  <si>
    <t>ראש קצה  אי תנועה מבטון ב-30 כולל אספקה וסידור הזיון יריעות פוליאתילן מתחת, והחלקת פני הבטון. רדיוס אי מקסימלי 1.5 מ'.</t>
  </si>
  <si>
    <t>יח'</t>
  </si>
  <si>
    <t>אבן גן טרומה במידות 10/100/20 ס"מ בגוון אפור. המחיר כולל יסוד משענת בטון.</t>
  </si>
  <si>
    <t>מסלעות</t>
  </si>
  <si>
    <t>מסלעה מאבנים ארגזיות, לפי הפרט והמיפרט. המחיר כולל כל החומריםוהעבודה כנדרש בתכניות המהנדס לרבות בטון רזה יריעות גיאוטכניות וכיסיאדמה לשתילה. ימדד לפי המפרט הכללי. יבוצע לגובה של עד  2.5מ' בלבדלגובה רב מכך יש לבצע הפרדה עם ברמה או לתכנן מסלעה קונסטרוקטיבית</t>
  </si>
  <si>
    <t>כבישים ופיתוח</t>
  </si>
  <si>
    <t>עבודות הכנה ופירוק</t>
  </si>
  <si>
    <t>פירוק, אחסנה והצבה טנק במקום הסופי (מוצב היום בכניסה לאתר) עבודה כוללת עבודות עפר, שמירה, אחסון, הובלות לפי הצורך.</t>
  </si>
  <si>
    <t>קומפלט</t>
  </si>
  <si>
    <t>ניסור אספלט ברוחב עד 50 ס"מ לצורך התחברות, בכל עובי שיידרש.</t>
  </si>
  <si>
    <t>פירוק משטחי בטון מזוין בעובי משתנה כולל סילוק הפסולת מהשטח.</t>
  </si>
  <si>
    <t>פירוק אספלט בכבישים ומדרכות בכל עובי שיידרש לרבות ניסור פינוי וסילוק .</t>
  </si>
  <si>
    <t>פירוק אבן שפה קיימת לרבות פינוי וסילוק .</t>
  </si>
  <si>
    <t>פירוק תמרור ושלט המותקן על עמוד לרבות פירוק העמוד והיסוד, לרבות פינוי וסילוק.</t>
  </si>
  <si>
    <t>פירוק תמרור ושלט המותקן על שני עמודים לרבות פירוק העמוד והיסוד, לרבות פינוי וסילוק.</t>
  </si>
  <si>
    <t>התאמת גובה של מכסה תא ביקורת בכל קוטר שהוא, כולל פירוק תקרה.</t>
  </si>
  <si>
    <t>החלפת מכסה שוחת ביקורת כולל תושבת (טבעת) קיימים למכסה ותושבת כביש 40 טון בקוטר 60 ס"מ.</t>
  </si>
  <si>
    <t>מילוי כלשהו  מבטון CLSM (בחנ"מ בעל חוזק גבוה) בתעלות, בחללים וכיו"ב עבור כמות מעל 200 מ"ק.</t>
  </si>
  <si>
    <t>פירוק מדרכות מרוצפות מכל סוג לרבות פינוי וסילוק.</t>
  </si>
  <si>
    <t>פירוק תא קליטה בודד (כולל אבן קולטת) לרבות פינוי וסילוק, איטום הצינור ומילוי הבור הנוצר בתערובת CLSM (בחנ"מ בעל חוזק גבוה) .</t>
  </si>
  <si>
    <t>כריתה ו/או עקירה של עצים, לרבות שורשים, לרבות בית השורשים בעומק עד 1.0 מ' כולל פינוי וסילוק.</t>
  </si>
  <si>
    <t>עבודות עפר</t>
  </si>
  <si>
    <t>חישוף לעומק של עד 20 ס"מ, כולל ניקוי פסולת, פינוי בולדרים והורדת צמחיה לרבות פינוי וסילוק.</t>
  </si>
  <si>
    <t>חפירה ו/או חציבה בכל סוגי הקרקע, סלע, טיפול בחומר החפור/החצוב לצורך שימוש חוזר באתר כולל מיון, ניפוי או גריסה והתאמת החומר המקומי לחומר נברר או מצע ע"פ צורך, המחיר כולל שינוע החומר לצרכי הטיפול, מערום זמני, מדידה ושינוע באתר לאחר הטיפול לשטחי מילוי, פיזור והידוק מבוקר, הדוק מבוקר שתית, וכמו כן גם פינוי/סילוק החומר (כולל פסולת מכל סוג שהוא) לאתר הטמנה עליו יורה מזמין העבודה, כולל הובלה לכל מרחק ותשלומי אגרות והטלים, בנוסף לאמור לעיל לא תשולם כל תוספת תשלום על שימוש זמני (לצרכי עבודה) של החומר ופינוי מהאתר.</t>
  </si>
  <si>
    <t>עיבוד שתית חרסיתית לעומק  40 ס''מ - חפירה לעומק 20 ס"מ אחסון החומר, חרישת תחתית החפירה לעומק 20 ס"מ הידוקה במכבש רגלי כבש, ומילוי חוזר של השכבה שהוסרה(20 ס"מ), והידוקה במכבש רגלי כבש. כמפורט במפרט המיוחד .</t>
  </si>
  <si>
    <t>מילוי מובא</t>
  </si>
  <si>
    <t>מצע סוג א' מפוזר בשכבות בעובי שכבה עד 20 ס"מ, לאחר ההידוק בהידוק מבוקר של 100% לפי מודיפייד אאשטו.</t>
  </si>
  <si>
    <t>מילוי מובא מחומר נברר (מצע סוג ג'), מפוזר בשכבות בעובי מקס' של 20 ס"מ לאחר ההידוק בהידוק מבוקר, לפי הנדרש במפרט הכללי פרק 51 (המחיר כולל ההידוק). לרבות חומר ממוחזר ממפעל המאושר ע"י המשרד להגנת הסביבה.</t>
  </si>
  <si>
    <t>עבודות תיעול וניקוז</t>
  </si>
  <si>
    <t>צינור בטון מזויין אטום לניקוז בקוטר 60 ס"מ דרג 5  בעומק  מ-2.0מ' עד 3.0 מ'.</t>
  </si>
  <si>
    <t>קולטן ראשי עמוק צמוד לאבן שפה במידות פנים 48/78 ס"מ בגובה 140 ס"מ עם חור לצינור 40 מבטון כדוגמת MD-1 של וולפמן או ש"ע כולל מסגרת ורשת תיקנית מברזל כבדה או חומרים מרוכבים בכפוף לדרישות ת"י 489.</t>
  </si>
  <si>
    <t>ריצוף אבן לניקוז (ריפ - ראפ).</t>
  </si>
  <si>
    <t>אבן בקל"ש בגודל 5 - 10 ס"מ בכל עובי שידרש המחיר כולל יריעת גאוטקסטיל 200 גרם /מ"ר</t>
  </si>
  <si>
    <t>אבנים בגודל 40 - 80 ס"מ בשטח לפחות 0.65 מ"ר</t>
  </si>
  <si>
    <t>תמרורים , צביעה ואביזרי דרך</t>
  </si>
  <si>
    <t>אספקה והתקנה של עמוד מגולוון לתמרורי דרך מסוג עירוני.</t>
  </si>
  <si>
    <t>אספקה והתקנה של תמרורים מסוג עירוני ללא עמוד</t>
  </si>
  <si>
    <t>צביעת קווי הפרדה או הדרכה ברוחב  10עד  15ס"מ, בצבע לבן/צהוב/כתום.(מדידה לפי צביעה נטו</t>
  </si>
  <si>
    <t>צביעת איי תנועה, קווים ברוחב מ- 20ס"מ עד  25ס"מ, לבן/צהוב/כתום מלא(מדידה לפי צביעה נטו).</t>
  </si>
  <si>
    <t>צביעת מעברי חציה, קו עצירה או אחרים, ברוחב  30ס"מ ומעלה בצבעלבן/צהוב/כתום מלא (מדידה לפי צביעה נטו).</t>
  </si>
  <si>
    <t>צביעת  חץ בודד</t>
  </si>
  <si>
    <t>צביעת חץ כפול</t>
  </si>
  <si>
    <t>הקצב להסדרי תנועה זמניים לכל תקופת הפרויקט בהתאם למפורט במפרט</t>
  </si>
  <si>
    <t>עבודות אספלט</t>
  </si>
  <si>
    <t>שכבות אספלטיות במיסעות ומדרכות</t>
  </si>
  <si>
    <t>תא"צ 25 בעובי 7 ס"מ עם אגרגט גס גירי/דולמיטי סוג א' וביטומן  PG68-10.</t>
  </si>
  <si>
    <t>תא"צ 25 בעובי 6 ס"מ עם אגרגט גס גירי/דולמיטי סוג א' וביטומן  PG68-10.</t>
  </si>
  <si>
    <t>ציפוי ביטומן</t>
  </si>
  <si>
    <t>ציפוי יסוד באימולסיה ביטומנית בשיעור של 0.8-1.2 ליטר/מ''ר</t>
  </si>
  <si>
    <t>ציפוי מאחה באימולסיה ביטומנית בשיעור של 0.5 ליטר/מ''ר</t>
  </si>
  <si>
    <t>שונות - אספלט</t>
  </si>
  <si>
    <t>מישק התחברות אספלט קיים לאספלט חדש כולל ניסור.</t>
  </si>
  <si>
    <t>קווי מים וביוב</t>
  </si>
  <si>
    <t>הערות כלליות לפרק</t>
  </si>
  <si>
    <t>מחירי הצינורות, תאים והאביזרים כוללים אספקה והנחתם, חפירה ו\או חציבה בכלים מכניים ו\או חציבה ידנית זהירה, לרבות עבודה בשטחים מוגבלים עם מכשולים על ותתקרקעיים, סילוק פסולת ועודפי עפר לכל מרחק למקום מאושר כחוק, עבודה בסמיכות לתשתיות, חצית תשתיות מעל ומתחת,</t>
  </si>
  <si>
    <t>המשך לסעיף הקודם: ריפוד ועטיפת חול, סרט סימון עם כיתוב מים, מילוי חוזר ע"פ הפרט והמפרט, הידוק שכבות, כל הספחים כגון קשתות, הסתעפויות, מעבירים וכו' וכלמרכיבי חומרים ועבודה לפי פרק 57 במפרט הכללי. כל הספחים לצינורות הפלדה יהיו חרושתיים עם ציפוי פנים מלט ועטיפה חיצונית חרושתית תלת שכבתית.</t>
  </si>
  <si>
    <t>מחירי היחידה של כל הסעיפים כוללים שירות שדה ואת כל הבדיקות וההכנות והסידורים לביצוע הבדיקות בהתאם לטופס בדיקות איכות הביצוע. על הקבלן לקבל אישור מראשעל יצרן הצנרת בהתאם לתכניות והמפרטים, הן לגבי מתן שירות שדה וכתב אחריות של יצרן על כל המערכת זאת בטרם הזמנת צנרת.</t>
  </si>
  <si>
    <t>מחירי היחידה של כל הסעיפים כוללים את כל התיאומים הדרושים לקבלת אישורים והיתרים הנחוצים מכל הגופים והרשויות ופיקוחם לצורך ביצוע העבודה בשלמותה.</t>
  </si>
  <si>
    <t>מחירי היחידה כוללים את התכנון וביצוע הדיפון לחפירות עם כל המשתמע מכך כפי שידרש וע"פ צורך ע"מ לאפשר הנחת קווים ומתקנים הצמוד לכביש קיים ו/או מבנים קיימים ו/או כל תשתית אחרת תוך שמירה על יציבותם לפי כללי ותקנות הבטיחות.</t>
  </si>
  <si>
    <t>בנוסף לנאמר במסמכי מכרז\חוזה מחיר צינורות פלדה, פוליאתלין ופוליאתלין מצולב כוללים אחריות על כל המערכת עם כל מרכיביה (צינורות וספחים) למשך 10 שנים ע"ייצרן הצנרת לטובת רשות המקומית\תאגיד, חיבור בין הצנרת באמצעות ריתוך פנים ו/או אלקטרופיוז'ן בלבד וביצוע ע"י קבלן בעל תעודת הסמכה להתקנת צנרת מסוג זה.</t>
  </si>
  <si>
    <t>בסעיפים בהם מצויין - "ביצוע בדרישת ובאישור הפיקוח תוך רישום ביומן", יש לדאוג כי לפני הביצוע יהיה רישום ביומן העבודה ולאחריהן אישור הפיקוח. תשלום בגיןעבודות האלה מותנה ברישומם והקבלן לא יהיה זכאי לתשלום במידה וחסר רישום ביומן לפני הביצוע, גם אם העבודה בוצעה בפועל.</t>
  </si>
  <si>
    <t>שימוש ב CLSM לצורך מילוי חוזר לקווי מים ו/או ביוב יהיה אך ורק באישור המתכנן והפיקוח ובכתב בלבד.</t>
  </si>
  <si>
    <t>היכן שנדרש סרט סימון עם חוט מתכתי\נירוסטה וכיתוב מים, העבודה והמחיר כוללים עליה של הסרט בתוך תא מגוף, קופסת חשמל סגורה, בדיקת רציפות באמצעות מכשיר לאיתור.</t>
  </si>
  <si>
    <t>קווי מים ומתקני מים</t>
  </si>
  <si>
    <t>צינורות פלדה</t>
  </si>
  <si>
    <t>צינורות פלדה עם עטיפה חיצונית פוליאתילן</t>
  </si>
  <si>
    <t>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t>
  </si>
  <si>
    <t>צינורות פלדה למי שתיה לפי ת"י 530 עם פאזה חדה לריתוך בקוטר "8 עובי דופן "5/32 עם עטיפה חיצונית פוליאתילן שחול תלת שכבתי וציפוי פנים מלט צמנט מונח בקרקע לכל עומק</t>
  </si>
  <si>
    <t>צינורות פלסטיים</t>
  </si>
  <si>
    <t>צינורות פוליאתילן מצולב</t>
  </si>
  <si>
    <t>צינורות פלדה בקוטר " 4ועובי דופן " 5/32עם ציפוי פנימי של מלט וצביעהחיצונית, מותקן גלוי</t>
  </si>
  <si>
    <t>צינורות פלדה בקוטר " 6ועובי דופן " 5/32עם ציפוי פנימי של מלט וצביעהחיצונית, מותקן גלוי</t>
  </si>
  <si>
    <t>צינורות פוליאתילן מצולב לפי ת"י 1519 דרג 12, לרבות כל עבודות וספחים לריתוך חשמלי, עטיפת חול ומילוי חוזר, מונחים בקרקע בכל עומק בקוטר 110 מ"מ.</t>
  </si>
  <si>
    <t>צינורות פוליאתילן מצולב לפי ת"י 1519 דרג 12, לרבות כל עבודות וספחים לריתוך חשמלי, עטיפת חול ומילוי חוזר, מונחים בקרקע בכל עומק בקוטר 160 מ"מ.</t>
  </si>
  <si>
    <t>צינורות פוליאתילן מצולב לפי ת"י 1519 דרג 12, לרבות כל עבודות וספחים לריתוך חשמלי, עטיפת חול ומילוי חוזר, מונחים בקרקע בכל עומק בקוטר 225 מ"מ.</t>
  </si>
  <si>
    <t>צינורות פוליאתילן PE100 דרג 12.5 בקוטר 500 מ"מ</t>
  </si>
  <si>
    <t>אביזרים למים</t>
  </si>
  <si>
    <t>מגופים</t>
  </si>
  <si>
    <t>מגוף טריז רחב/צר קוטר " 2</t>
  </si>
  <si>
    <t>מגוף טריז רחב/צר קוטר "4</t>
  </si>
  <si>
    <t>מגוף טריז רחב/צר קוטר "6</t>
  </si>
  <si>
    <t>מגוף טריז רחב/צר קוטר "8</t>
  </si>
  <si>
    <t>שסתום אוויר משולב למים קוטר " 2</t>
  </si>
  <si>
    <t>שסתום אוויר משולב למים קוטר "3</t>
  </si>
  <si>
    <t>ברז כיבוי אש (הידרנט) בקוטר "3 על זקיף חרושתי בקוטר "4 לרבות מתקן שבירה בהתאם לפרט.</t>
  </si>
  <si>
    <t>תאים לאביזרים</t>
  </si>
  <si>
    <t>תא אביזרים מחולית בטון טרומית בקוטר 60 ס"מ בכל עומק לרבות תקרה טרומית לעומס 12.5 טון ומכסה לעומס 12.5 טון עם פתח בקוטר 50 ס"מ וסגר יציקת ברזל עם כיתובע"פ ובתיאום עם הרשות\תאגיד שיכלול סמל, שם הרשות\תאגיד,שם המערכת ורצפת חצץ.</t>
  </si>
  <si>
    <t>תוספת מחיר לתא בקרה בקוטר עד קוטר 80 ס"מ עבור תקרות ומכסים לעומס 40 טון (הביצוע והתשלום מותנה בדרישה ובאישור המפקח תוך רישום יומן עבודה).</t>
  </si>
  <si>
    <t>התחברות קו חדש לקו קיים</t>
  </si>
  <si>
    <t>חיבור קו מים חדש לקו מים קיים, חיבור לקו הקיים באמצעות אביזרים חרושתיים כולל כל העבודות הנלוות (חפירה, עבודות, אביזרים הנדרשים לביצוע החיבור)</t>
  </si>
  <si>
    <t>חיבור קו מים חדש מסוג כלשהו בקוטר "8 לקו קיים מסוג כלשהו בקוטר "12- "8</t>
  </si>
  <si>
    <t>הכנות לחיבור מים למגרש</t>
  </si>
  <si>
    <t>הכנה לחיבור ביתי בקוטר '' 4''-6על זקיף '' 6לפי פרט סטנדרטי</t>
  </si>
  <si>
    <t>צנרת ביוב ואביזרים</t>
  </si>
  <si>
    <t>במקרה של ביטול או חיבור קו ביוב לתא קיים, ישולם עבור התחברות פעם אחת בלבד ע"פ הקוטר הגדול ביותר, ללא קשר למספר הכניסות או היציאות שמתווספות או מבוטלותבאותו תא. במקרה של ביצוע תא בקרה חדש על קו ביוב קיים, המחיר כולל את כל ההתחברויות/ביטולים.</t>
  </si>
  <si>
    <t>עבור חציבה בסלע מוצק רצוף ובכל עומק שהוא תינתן תוספת בגובה 15% למחיר היחידה הבסיסי של צינורות ביוב ותאי בקרה הנ"ל באישור בכתב של יועץ הביסוס של משהב"שוישולם רק עבור המקטעים שמבוצעים בחציבה על פי סקיצה מאושרת ע"י המפקח (לא ישולם עבור המקטעים בחתכי מילוי או בחפירה).</t>
  </si>
  <si>
    <t>צינורות P.V.C</t>
  </si>
  <si>
    <t>צינורות  P.V.Cלביוב, מסוג " "SN-8בקוטר  160מ"מ, לפי ת"י  ,884מונחיםבקרקע בעומק עד  1.25מ</t>
  </si>
  <si>
    <t>צינורות  P.V.Cלביוב, מסוג " "SN-8בקוטר  160מ"מ, לפי ת"י  ,884מונחיםבקרקע בעומק מ- 1.26ועד  1.75מ</t>
  </si>
  <si>
    <t>צינורות P.V.C לביוב, מסוג "SN-8" בקוטר 200 מ"מ, לפי ת"י 884, מונחים בקרקע בעומק עד 1.25 מ'</t>
  </si>
  <si>
    <t>צינורות P.V.C לביוב, מסוג "SN-8" בקוטר 200 מ"מ, לפי ת"י 884, מונחים בקרקע בעומק מ-1.26 ועד 1.75 מ'</t>
  </si>
  <si>
    <t>צינורות P.V.C לביוב, מסוג "SN-8" בקוטר 200 מ"מ, לפי ת"י 884, מונחים בקרקע בעומק מ-1.76 ועד 2.25 מ'</t>
  </si>
  <si>
    <t>צינורות P.V.C לביוב, מסוג "SN-8" בקוטר 200 מ"מ, לפי ת"י 884, מונחים בקרקע בעומק מ-2.26 ועד 2.75 מ'</t>
  </si>
  <si>
    <t>צינורות P.V.C לביוב, מסוג "SN-8" בקוטר 250 מ"מ, לפי ת"י 884, מונחים בקרקע בעומק עד 1.25 מ'</t>
  </si>
  <si>
    <t>צינורות P.V.C לביוב, מסוג "SN-8" בקוטר 250 מ"מ, לפי ת"י 884, מונחים בקרקע בעומק מ-1.26 ועד 1.75 מ'</t>
  </si>
  <si>
    <t>צינורות P.V.C לביוב, מסוג "SN-8" בקוטר 250 מ"מ, לפי ת"י 884, מונחים בקרקע בעומק מ-1.76 ועד 2.25 מ'</t>
  </si>
  <si>
    <t>צינורות P.V.C לביוב, מסוג "SN-8" בקוטר 250 מ"מ, לפי ת"י 884, מונחים בקרקע בעומק מ-2.26 ועד 2.75 מ'</t>
  </si>
  <si>
    <t>צינורות P.V.C לביוב, מסוג "SN-8" בקוטר 250 מ"מ, לפי ת"י 884, מונחים בקרקע בעומק מ-2.76 ועד 3.25 מ'</t>
  </si>
  <si>
    <t>צינורות פוליאתילן</t>
  </si>
  <si>
    <t>צינורות פוליאתילן מסוג H.D.P.E כדוגמת PE 100 (דרג SDR-17 (10 או ש"ע לרבות כל העבודות וספחי הריתוך, ריפוד ועטיפת חול ומילוי חוזר , מונחים בקרקע</t>
  </si>
  <si>
    <t>שוחות בקרה לביוב</t>
  </si>
  <si>
    <t>תאי בקרה עגולים מחוליות טרומיות ותחתית מיוצרת ביציקה מונוליטית, הכל בהתאם לתקנים: ת"י 489, ת"י 658, ת"י 5988</t>
  </si>
  <si>
    <t>מחירי השוחות כוללים חפירה/חציבה בכלים מכנים/בידיים, מילוי חוזר עד למבנה הכביש לפי פרט ושחזור מבנה כביש במקרה של פתיחת כביש/מדרכה לרבות שלבי ירידה או סולם מפיברגלס, איטום בין החוליות ובין תיקרה וחוליה, קדח חרושתי, תיקרה, מכסה ומחבר שוחה גמיש, בהתאם לפרט תא בקרה. משטחי ביניים/מנוחה ומעקה נמדדים בנפרד.</t>
  </si>
  <si>
    <t>תא בקרה מחוליות טרומיות בקוטר 80 ס"מ ובעומק עד 1.25 מטר לרבות תקרה טרומית לעומס 12.5 טון, מכסה לעומס 12.5 טון עם פתח בקוטר 50 ס"מ וסגר יציקת ברזל עם כיתוב ע"פ ובתיאום עם הרשות/תאגיד שיכלול סמל, שם הרשות/תאגיד, שם המערכת וכו'.</t>
  </si>
  <si>
    <t>תא בקרה מחוליות טרומיות בקוטר 100 ס"מ ובעומק עד 1.25 מטר לרבות תקרה טרומית לעומס 12.5 טון ומכסה לעומס 12.5 טון עם פתח בקוטר 60 ס"מ וסגר יציקת ברזל עםכיתוב ע"פ ובתיאום עם הרשות/תאגיד שיכלול סמל, שם הרשות/תאגיד, שם המערכת וכו'.</t>
  </si>
  <si>
    <t>תא בקרה מחוליות טרומיות בקוטר 100 ס"מ ובעומק מ-1.26 ועד 1.75 מטר לרבות תקרה טרומית לעומס 12.5 טון ומכסה לעומס 12.5 טון עם פתח בקוטר 60 ס"מ וסגר יציקתברזל עם כיתוב ע"פ ובתיאום עם רשות/תאגיד שיכלול סמל, שם הרשות/תאגיד, שם המערכת וכו'.</t>
  </si>
  <si>
    <t>תא בקרה מחוליות טרומיות בקוטר 100 ס"מ ובעומק מ-1.76 ועד 2.25 מטר לרבות תקרה טרומית לעומס 12.5 טון ומכסה לעומס 12.5 טון עם פתח בקוטר 60 ס"מ וסגר יציקתברזל, עם כיתוב ע"פ ובתיאום עם רשות/תאגיד שיכלול סמל, שם הרשות/תאגיד, שם המערכת וכו'.</t>
  </si>
  <si>
    <t>תא בקרה מחוליות טרומיות בקוטר 100 ס"מ ובעומק מ-2.26 ועד 2.75 מטר לרבות תקרה טרומית לעומס 12.5 טון ומכסה לעומס 12.5 טון עם פתח בקוטר 60 ס"מ וסגר יציקתברזל עם כיתוב ע"פ ובתיאום עם רשות/תאגיד שיכלול סמל, שם הרשות/תאגיד, שם המערכת וכו'.</t>
  </si>
  <si>
    <t>תא בקרה מחוליות טרומיות בקוטר 125 ס"מ ובעומק מ-2.26 ועד 2.75 מטר לרבות תקרה טרומית לעומס 12.5 טון ומכסה לעומס 12.5 טון עם פתח בקוטר 60 ס"מ וסגר יציקתברזל עם כיתוב ע"פ ובתיאום עם רשות/תאגיד שיכלול סמל, שם הרשות/תאגיד, שם המערכת וכו'.</t>
  </si>
  <si>
    <t>תא בקרה מחוליות טרומיות בקוטר 150 ס"מ ובעומק מ-4.76 ועד 5.25 מטר לרבות תקרה טרומית לעומס 12.5 טון ומכסה לעומס 12.5 טון עם פתח בקוטר 60 ס"מ וסגר יציקתברזל עם כיתוב ע"פ ובתיאום עם רשות\תאגיד שיכלול סמל, שם הרשות\תאגיד, שם המערכת וכו'.</t>
  </si>
  <si>
    <t>תוספת עבור כל 0.5 מ' עומק לתא בקרה קוטר 150 ס"מ, מעל עומק 5.25 מ'.</t>
  </si>
  <si>
    <t>תקרות ומכסים לשוחות בטון</t>
  </si>
  <si>
    <t>תוספת מחיר לתא בקרה בקוטר 100 ס"מ  או 125 ס"מ עבור תקרות ומכסים לעומס 40 טון עם סגר יציקת ברזל.</t>
  </si>
  <si>
    <t>תוספת מחיר לתא בקרה בקוטר 150 ס"מ עבור תקרות ומכסים לעומס 40 טון עם סגר יציקת ברזל.</t>
  </si>
  <si>
    <t>תוספת לתא בקרה עגול בכל קוטר ובכל עומק עבור מילוי מטר עליון אחרון עד למדרכה\כביש ב CLSM לפי הפרט הסטנדרטי.</t>
  </si>
  <si>
    <t>מפלים לשוחות</t>
  </si>
  <si>
    <t>ביצוע מפל כולל חפירה /חציבה, ספחים וכל העבודות הדרושות לביצוע בהתאם לפרט.</t>
  </si>
  <si>
    <t>תוספת למחיר שוחה בכל קוטר עבור מפל חיצוני לביוב בקוטר 200 מ"מ ובכל עומק בהתאם לפרט</t>
  </si>
  <si>
    <t>חיבור צינורות וקוי ביוב לשוחות קיימות</t>
  </si>
  <si>
    <t>חיבור קו ביוב חדש בקוטר 250 מ"מ לתא בקרה קיים בכל קוטר ובכל עומק לרבות גילוי התא הקיים אם ידרש, כל הדרוש להפסקה זמנית של הזרמת ביוב, עבודה בשעות לא שגרתיות, בצוע קדח, מחבר איטביב או ש"ע , סידור המתעלים ( עיבוד) ומילוי חוזר לפי פרט הסטנדרטי לתא בקרה.</t>
  </si>
  <si>
    <t>חיבור קו ביוב חדש בקוטר 315 מ"מ לתא בקרה קיים בכל קוטר ובכל עומק לרבות גילוי התא הקיים אם ידרש, כל הדרוש להפסקה זמנית של הזרמת ביוב, עבודה בשעות לא שגרתיות, בצוע קדח, מחבר איטביב או ש"ע , סידור המתעלים ( עיבוד) ומילוי חוזר לפי פרט הסטנדרטי לתא בקרה.</t>
  </si>
  <si>
    <t>תוספת לחיבור לתא בקרה קיים עבור מילוי חוזר ב CLSM של מטר העליון עד למבנה הכביש ואו המדרכה בהתאם לפרט הסטנדרטי לתא בקרה</t>
  </si>
  <si>
    <t>הכנות לחיבור קווי ביוב (כולל עמוד סימון)</t>
  </si>
  <si>
    <t>הכנה לחיבור מגרש לביוב מצינור פי וי סי SN8 לפי ת"י 884 בקוטר 200 מ"מ ובכל עומק לרבות סגירת קצה הצינור בפקק פי וי סי, מעבר דרך או מתחת לקיר בטון\גדרוכלההכנות והסידורים לצילום וידאו</t>
  </si>
  <si>
    <t>שונות - ניקוז</t>
  </si>
  <si>
    <t>בדיקת לחץ, חיטוי ושטיפה של קטעי קוי מים קיימים בכל קוטר על כל מרכיבהם לרבות הסידורים וההכנות הדרושים, סגירת מים וניתוק זמני של צרכנים מקומיים בתאום עםהרשות\תאגיד, כל הדרוש לביצוע הבדיקה וחיטוי באופן מושלם</t>
  </si>
  <si>
    <t>ניקוי, שטיפה וצילום של קווי ביוב ותאי בקרה ( במערכות קיימות)</t>
  </si>
  <si>
    <t>ניקוי ושטיפה של קווי ביוב בקטרים "8 - "6</t>
  </si>
  <si>
    <t>ניקוי ושטיפה של קווי ביוב בקטרים "12-"10</t>
  </si>
  <si>
    <t>צילום קווי ביוב ו/או מים בכל קוטר שהוא</t>
  </si>
  <si>
    <t>מפרט עילי בקוטר "4 כולל שני מגופי טריז בקוטר "4, מסנן "4, שסתום אויר משולב "2, ברז "2 ספחים, קטעי צנרת, קטע עיוור להתקנת מד מים וכו', הכל כמפורט בתכנית מצורפת</t>
  </si>
  <si>
    <t>מפרט עילי בקוטר "6 כולל שני מגופי טריז בקוטר "6, מסנן "6, שסתום אויר משולב "2, ברז "2 ספחים, קטעי צנרת, קטע עיוור להתקנת מד מים וכו', הכל כמפורט בתכנית מצורפת</t>
  </si>
  <si>
    <t>משטח בטון מזוין בעובי  20ס"מ בשטח של עד  16מ"ר כולל חפירה והידוקשתית, שכבת מצע מהודק בעובי  20ס"מ, בטון רזה, גדר, פשפש וכו' הכלקומפלט כמפורט בפרט</t>
  </si>
  <si>
    <t>אספקה והתקנת סולם פיברגלס דוגמת סולגון לרבות ברגי נרוסטה בתא קיים.</t>
  </si>
  <si>
    <t>סה"כ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</si>
</sst>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5" formatCode="_ * #,##0_ ;_ * \-#,##0_ ;_ * &quot;-&quot;??_ ;_ @_ "/>
  </numFmts>
  <fonts count="7" x14ac:knownFonts="1">
    <font>
      <sz val="11"/>
      <color theme="1"/>
      <name val="Arial"/>
      <family val="2"/>
      <charset val="177"/>
      <scheme val="minor"/>
    </font>
    <font>
      <b/>
      <sz val="11"/>
      <color indexed="12"/>
      <name val="Arial"/>
      <family val="2"/>
      <scheme val="minor"/>
    </font>
    <font>
      <b/>
      <sz val="11"/>
      <color indexed="10"/>
      <name val="Arial"/>
      <family val="2"/>
      <scheme val="minor"/>
    </font>
    <font>
      <b/>
      <sz val="11"/>
      <color indexed="11"/>
      <name val="Arial"/>
      <family val="2"/>
      <scheme val="minor"/>
    </font>
    <font>
      <sz val="11"/>
      <color theme="1"/>
      <name val="Arial"/>
      <family val="2"/>
      <charset val="177"/>
      <scheme val="minor"/>
    </font>
    <font>
      <b/>
      <sz val="14"/>
      <color theme="1"/>
      <name val="Arial"/>
      <family val="2"/>
      <scheme val="minor"/>
    </font>
    <font>
      <b/>
      <sz val="14"/>
      <color indexed="12"/>
      <name val="Arial"/>
      <family val="2"/>
      <scheme val="minor"/>
    </font>
  </fonts>
  <fills count="2">
    <fill>
      <patternFill patternType="none"/>
    </fill>
    <fill>
      <patternFill patternType="gray125"/>
    </fill>
  </fills>
  <borders count="3">
    <border>
      <left/>
      <right/>
      <top/>
      <bottom/>
      <diagonal/>
    </border>
    <border>
      <left style="double">
        <color indexed="12"/>
      </left>
      <right style="double">
        <color indexed="12"/>
      </right>
      <top style="double">
        <color indexed="12"/>
      </top>
      <bottom style="double">
        <color indexed="12"/>
      </bottom>
      <diagonal/>
    </border>
    <border>
      <left/>
      <right/>
      <top style="double">
        <color indexed="12"/>
      </top>
      <bottom/>
      <diagonal/>
    </border>
  </borders>
  <cellStyleXfs count="2">
    <xf numFmtId="0" fontId="0" fillId="0" borderId="0"/>
    <xf numFmtId="43" fontId="4" fillId="0" borderId="0" applyFont="0" applyFill="0" applyBorder="0" applyAlignment="0" applyProtection="0"/>
  </cellStyleXfs>
  <cellXfs count="20">
    <xf numFmtId="0" fontId="0" fillId="0" borderId="0" xfId="0"/>
    <xf numFmtId="0" fontId="1" fillId="0" borderId="1" xfId="0" applyFont="1" applyFill="1" applyBorder="1" applyAlignment="1" applyProtection="1">
      <alignment vertical="top" wrapText="1"/>
      <protection locked="0"/>
    </xf>
    <xf numFmtId="0" fontId="0" fillId="0" borderId="0" xfId="0" applyAlignment="1" applyProtection="1">
      <alignment wrapText="1"/>
      <protection locked="0"/>
    </xf>
    <xf numFmtId="0" fontId="2" fillId="0" borderId="1"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1" fillId="0" borderId="1" xfId="0" applyFont="1" applyFill="1" applyBorder="1" applyAlignment="1" applyProtection="1">
      <alignment vertical="top" wrapText="1"/>
    </xf>
    <xf numFmtId="0" fontId="2" fillId="0" borderId="1" xfId="0" applyFont="1" applyBorder="1" applyAlignment="1" applyProtection="1">
      <alignment vertical="top" wrapText="1"/>
    </xf>
    <xf numFmtId="0" fontId="2" fillId="0" borderId="1" xfId="0" applyFont="1" applyBorder="1" applyAlignment="1" applyProtection="1">
      <alignment wrapText="1"/>
    </xf>
    <xf numFmtId="0" fontId="3" fillId="0" borderId="1" xfId="0" applyFont="1" applyBorder="1" applyAlignment="1" applyProtection="1">
      <alignment vertical="top" wrapText="1"/>
    </xf>
    <xf numFmtId="0" fontId="3" fillId="0" borderId="1" xfId="0" applyFont="1" applyBorder="1" applyAlignment="1" applyProtection="1">
      <alignment wrapText="1"/>
    </xf>
    <xf numFmtId="0" fontId="0" fillId="0" borderId="1" xfId="0" applyBorder="1" applyAlignment="1" applyProtection="1">
      <alignment vertical="top" wrapText="1"/>
    </xf>
    <xf numFmtId="0" fontId="0" fillId="0" borderId="1" xfId="0" applyBorder="1" applyAlignment="1" applyProtection="1">
      <alignment wrapText="1"/>
    </xf>
    <xf numFmtId="0" fontId="0" fillId="0" borderId="0" xfId="0" applyAlignment="1" applyProtection="1">
      <alignment wrapText="1"/>
    </xf>
    <xf numFmtId="165" fontId="0" fillId="0" borderId="1" xfId="1" applyNumberFormat="1" applyFont="1" applyBorder="1" applyAlignment="1" applyProtection="1">
      <alignment wrapText="1"/>
      <protection locked="0"/>
    </xf>
    <xf numFmtId="165" fontId="0" fillId="0" borderId="0" xfId="1" applyNumberFormat="1" applyFont="1" applyAlignment="1" applyProtection="1">
      <alignment wrapText="1"/>
      <protection locked="0"/>
    </xf>
    <xf numFmtId="165" fontId="5" fillId="0" borderId="0" xfId="1" applyNumberFormat="1" applyFont="1" applyAlignment="1" applyProtection="1">
      <alignment wrapText="1"/>
      <protection locked="0"/>
    </xf>
    <xf numFmtId="0" fontId="5" fillId="0" borderId="2" xfId="0" applyFont="1" applyBorder="1" applyAlignment="1" applyProtection="1">
      <alignment horizontal="left" wrapText="1"/>
    </xf>
    <xf numFmtId="0" fontId="6" fillId="0" borderId="1" xfId="0" applyFont="1" applyFill="1" applyBorder="1" applyAlignment="1" applyProtection="1">
      <alignment horizontal="center" vertical="center" wrapText="1"/>
    </xf>
    <xf numFmtId="165" fontId="6" fillId="0" borderId="1" xfId="1" applyNumberFormat="1" applyFont="1" applyFill="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C44A-0A23-4298-8ECE-00B278DBF077}">
  <sheetPr>
    <pageSetUpPr fitToPage="1"/>
  </sheetPr>
  <dimension ref="A1:I182"/>
  <sheetViews>
    <sheetView showGridLines="0" rightToLeft="1" tabSelected="1" zoomScale="80" zoomScaleNormal="80" workbookViewId="0">
      <pane xSplit="4" ySplit="1" topLeftCell="E176" activePane="bottomRight" state="frozen"/>
      <selection pane="topRight" activeCell="E1" sqref="E1"/>
      <selection pane="bottomLeft" activeCell="A2" sqref="A2"/>
      <selection pane="bottomRight" activeCell="E185" sqref="E185"/>
    </sheetView>
  </sheetViews>
  <sheetFormatPr defaultColWidth="8.625" defaultRowHeight="14.25" x14ac:dyDescent="0.2"/>
  <cols>
    <col min="1" max="4" width="8.625" style="2" customWidth="1"/>
    <col min="5" max="5" width="60.625" style="13" customWidth="1"/>
    <col min="6" max="6" width="8.625" style="13" customWidth="1"/>
    <col min="7" max="7" width="12.625" style="13" customWidth="1"/>
    <col min="8" max="8" width="8.625" style="13"/>
    <col min="9" max="9" width="14.75" style="15" bestFit="1" customWidth="1"/>
    <col min="10" max="16384" width="8.625" style="2"/>
  </cols>
  <sheetData>
    <row r="1" spans="1:9" ht="30.95" customHeight="1" thickTop="1" thickBot="1" x14ac:dyDescent="0.25">
      <c r="A1" s="1" t="s">
        <v>0</v>
      </c>
      <c r="B1" s="1" t="s">
        <v>1</v>
      </c>
      <c r="C1" s="1" t="s">
        <v>2</v>
      </c>
      <c r="D1" s="1" t="s">
        <v>3</v>
      </c>
      <c r="E1" s="6" t="s">
        <v>4</v>
      </c>
      <c r="F1" s="18" t="s">
        <v>5</v>
      </c>
      <c r="G1" s="18" t="s">
        <v>6</v>
      </c>
      <c r="H1" s="18" t="s">
        <v>7</v>
      </c>
      <c r="I1" s="19" t="s">
        <v>191</v>
      </c>
    </row>
    <row r="2" spans="1:9" ht="16.5" thickTop="1" thickBot="1" x14ac:dyDescent="0.3">
      <c r="A2" s="3">
        <v>0</v>
      </c>
      <c r="B2" s="3">
        <v>0</v>
      </c>
      <c r="C2" s="3">
        <v>0</v>
      </c>
      <c r="D2" s="3">
        <v>0</v>
      </c>
      <c r="E2" s="7"/>
      <c r="F2" s="8"/>
      <c r="G2" s="8">
        <v>0</v>
      </c>
      <c r="H2" s="8">
        <v>0</v>
      </c>
      <c r="I2" s="14"/>
    </row>
    <row r="3" spans="1:9" ht="16.5" thickTop="1" thickBot="1" x14ac:dyDescent="0.3">
      <c r="A3" s="3">
        <v>1</v>
      </c>
      <c r="B3" s="3">
        <v>0</v>
      </c>
      <c r="C3" s="3">
        <v>0</v>
      </c>
      <c r="D3" s="3">
        <v>0</v>
      </c>
      <c r="E3" s="7" t="s">
        <v>8</v>
      </c>
      <c r="F3" s="8"/>
      <c r="G3" s="8">
        <v>0</v>
      </c>
      <c r="H3" s="8">
        <v>0</v>
      </c>
      <c r="I3" s="14"/>
    </row>
    <row r="4" spans="1:9" ht="16.5" thickTop="1" thickBot="1" x14ac:dyDescent="0.3">
      <c r="A4" s="3">
        <v>1</v>
      </c>
      <c r="B4" s="3">
        <v>2</v>
      </c>
      <c r="C4" s="3">
        <v>0</v>
      </c>
      <c r="D4" s="3">
        <v>0</v>
      </c>
      <c r="E4" s="7" t="s">
        <v>9</v>
      </c>
      <c r="F4" s="8"/>
      <c r="G4" s="8">
        <v>0</v>
      </c>
      <c r="H4" s="8">
        <v>0</v>
      </c>
      <c r="I4" s="14"/>
    </row>
    <row r="5" spans="1:9" ht="16.5" thickTop="1" thickBot="1" x14ac:dyDescent="0.3">
      <c r="A5" s="4">
        <v>1</v>
      </c>
      <c r="B5" s="4">
        <v>2</v>
      </c>
      <c r="C5" s="4">
        <v>1</v>
      </c>
      <c r="D5" s="4">
        <v>0</v>
      </c>
      <c r="E5" s="9" t="s">
        <v>10</v>
      </c>
      <c r="F5" s="10"/>
      <c r="G5" s="10">
        <v>0</v>
      </c>
      <c r="H5" s="10">
        <v>0</v>
      </c>
      <c r="I5" s="14"/>
    </row>
    <row r="6" spans="1:9" ht="72.75" thickTop="1" thickBot="1" x14ac:dyDescent="0.25">
      <c r="A6" s="5">
        <v>1</v>
      </c>
      <c r="B6" s="5">
        <v>2</v>
      </c>
      <c r="C6" s="5">
        <v>1</v>
      </c>
      <c r="D6" s="5">
        <v>21</v>
      </c>
      <c r="E6" s="11" t="s">
        <v>11</v>
      </c>
      <c r="F6" s="12" t="s">
        <v>12</v>
      </c>
      <c r="G6" s="12">
        <v>300</v>
      </c>
      <c r="H6" s="12">
        <v>721</v>
      </c>
      <c r="I6" s="14">
        <f>H6*G6</f>
        <v>216300</v>
      </c>
    </row>
    <row r="7" spans="1:9" ht="30" thickTop="1" thickBot="1" x14ac:dyDescent="0.25">
      <c r="A7" s="5">
        <v>1</v>
      </c>
      <c r="B7" s="5">
        <v>2</v>
      </c>
      <c r="C7" s="5">
        <v>1</v>
      </c>
      <c r="D7" s="5">
        <v>25</v>
      </c>
      <c r="E7" s="11" t="s">
        <v>13</v>
      </c>
      <c r="F7" s="12" t="s">
        <v>12</v>
      </c>
      <c r="G7" s="12">
        <v>80</v>
      </c>
      <c r="H7" s="12">
        <v>468</v>
      </c>
      <c r="I7" s="14">
        <f t="shared" ref="I7:I70" si="0">H7*G7</f>
        <v>37440</v>
      </c>
    </row>
    <row r="8" spans="1:9" ht="44.25" thickTop="1" thickBot="1" x14ac:dyDescent="0.25">
      <c r="A8" s="5">
        <v>1</v>
      </c>
      <c r="B8" s="5">
        <v>2</v>
      </c>
      <c r="C8" s="5">
        <v>1</v>
      </c>
      <c r="D8" s="5">
        <v>31</v>
      </c>
      <c r="E8" s="11" t="s">
        <v>14</v>
      </c>
      <c r="F8" s="12" t="s">
        <v>12</v>
      </c>
      <c r="G8" s="12">
        <v>36</v>
      </c>
      <c r="H8" s="12">
        <v>1150</v>
      </c>
      <c r="I8" s="14">
        <f t="shared" si="0"/>
        <v>41400</v>
      </c>
    </row>
    <row r="9" spans="1:9" ht="16.5" thickTop="1" thickBot="1" x14ac:dyDescent="0.3">
      <c r="A9" s="4">
        <v>1</v>
      </c>
      <c r="B9" s="4">
        <v>2</v>
      </c>
      <c r="C9" s="4">
        <v>2</v>
      </c>
      <c r="D9" s="4">
        <v>0</v>
      </c>
      <c r="E9" s="9" t="s">
        <v>15</v>
      </c>
      <c r="F9" s="10"/>
      <c r="G9" s="10">
        <v>0</v>
      </c>
      <c r="H9" s="10">
        <v>0</v>
      </c>
      <c r="I9" s="14">
        <f t="shared" si="0"/>
        <v>0</v>
      </c>
    </row>
    <row r="10" spans="1:9" ht="44.25" thickTop="1" thickBot="1" x14ac:dyDescent="0.25">
      <c r="A10" s="5">
        <v>1</v>
      </c>
      <c r="B10" s="5">
        <v>2</v>
      </c>
      <c r="C10" s="5">
        <v>2</v>
      </c>
      <c r="D10" s="5">
        <v>10</v>
      </c>
      <c r="E10" s="11" t="s">
        <v>16</v>
      </c>
      <c r="F10" s="12" t="s">
        <v>12</v>
      </c>
      <c r="G10" s="12">
        <v>50</v>
      </c>
      <c r="H10" s="12">
        <v>1859</v>
      </c>
      <c r="I10" s="14">
        <f t="shared" si="0"/>
        <v>92950</v>
      </c>
    </row>
    <row r="11" spans="1:9" ht="44.25" thickTop="1" thickBot="1" x14ac:dyDescent="0.25">
      <c r="A11" s="5">
        <v>1</v>
      </c>
      <c r="B11" s="5">
        <v>2</v>
      </c>
      <c r="C11" s="5">
        <v>2</v>
      </c>
      <c r="D11" s="5">
        <v>20</v>
      </c>
      <c r="E11" s="11" t="s">
        <v>17</v>
      </c>
      <c r="F11" s="12" t="s">
        <v>12</v>
      </c>
      <c r="G11" s="12">
        <v>200</v>
      </c>
      <c r="H11" s="12">
        <v>1050</v>
      </c>
      <c r="I11" s="14">
        <f t="shared" si="0"/>
        <v>210000</v>
      </c>
    </row>
    <row r="12" spans="1:9" ht="16.5" thickTop="1" thickBot="1" x14ac:dyDescent="0.3">
      <c r="A12" s="4">
        <v>1</v>
      </c>
      <c r="B12" s="4">
        <v>2</v>
      </c>
      <c r="C12" s="4">
        <v>3</v>
      </c>
      <c r="D12" s="4">
        <v>0</v>
      </c>
      <c r="E12" s="9" t="s">
        <v>18</v>
      </c>
      <c r="F12" s="10"/>
      <c r="G12" s="10">
        <v>0</v>
      </c>
      <c r="H12" s="10">
        <v>0</v>
      </c>
      <c r="I12" s="14">
        <f t="shared" si="0"/>
        <v>0</v>
      </c>
    </row>
    <row r="13" spans="1:9" ht="15.75" thickTop="1" thickBot="1" x14ac:dyDescent="0.25">
      <c r="A13" s="5">
        <v>1</v>
      </c>
      <c r="B13" s="5">
        <v>2</v>
      </c>
      <c r="C13" s="5">
        <v>3</v>
      </c>
      <c r="D13" s="5">
        <v>10</v>
      </c>
      <c r="E13" s="11" t="s">
        <v>19</v>
      </c>
      <c r="F13" s="12" t="s">
        <v>20</v>
      </c>
      <c r="G13" s="12">
        <v>300</v>
      </c>
      <c r="H13" s="12">
        <v>28.419999999999998</v>
      </c>
      <c r="I13" s="14">
        <f t="shared" si="0"/>
        <v>8526</v>
      </c>
    </row>
    <row r="14" spans="1:9" ht="44.25" thickTop="1" thickBot="1" x14ac:dyDescent="0.25">
      <c r="A14" s="5">
        <v>1</v>
      </c>
      <c r="B14" s="5">
        <v>2</v>
      </c>
      <c r="C14" s="5">
        <v>3</v>
      </c>
      <c r="D14" s="5">
        <v>30</v>
      </c>
      <c r="E14" s="11" t="s">
        <v>21</v>
      </c>
      <c r="F14" s="12" t="s">
        <v>12</v>
      </c>
      <c r="G14" s="12">
        <v>577.79999999999995</v>
      </c>
      <c r="H14" s="12">
        <v>1601.12</v>
      </c>
      <c r="I14" s="14">
        <f t="shared" si="0"/>
        <v>925127.13599999982</v>
      </c>
    </row>
    <row r="15" spans="1:9" ht="30" thickTop="1" thickBot="1" x14ac:dyDescent="0.25">
      <c r="A15" s="5">
        <v>1</v>
      </c>
      <c r="B15" s="5">
        <v>2</v>
      </c>
      <c r="C15" s="5">
        <v>3</v>
      </c>
      <c r="D15" s="5">
        <v>40</v>
      </c>
      <c r="E15" s="11" t="s">
        <v>22</v>
      </c>
      <c r="F15" s="12" t="s">
        <v>12</v>
      </c>
      <c r="G15" s="12">
        <v>76</v>
      </c>
      <c r="H15" s="12">
        <v>1100</v>
      </c>
      <c r="I15" s="14">
        <f t="shared" si="0"/>
        <v>83600</v>
      </c>
    </row>
    <row r="16" spans="1:9" ht="16.5" thickTop="1" thickBot="1" x14ac:dyDescent="0.3">
      <c r="A16" s="4">
        <v>1</v>
      </c>
      <c r="B16" s="4">
        <v>2</v>
      </c>
      <c r="C16" s="4">
        <v>4</v>
      </c>
      <c r="D16" s="4">
        <v>0</v>
      </c>
      <c r="E16" s="9" t="s">
        <v>23</v>
      </c>
      <c r="F16" s="10"/>
      <c r="G16" s="10">
        <v>0</v>
      </c>
      <c r="H16" s="10">
        <v>0</v>
      </c>
      <c r="I16" s="14">
        <f t="shared" si="0"/>
        <v>0</v>
      </c>
    </row>
    <row r="17" spans="1:9" ht="44.25" thickTop="1" thickBot="1" x14ac:dyDescent="0.25">
      <c r="A17" s="5">
        <v>1</v>
      </c>
      <c r="B17" s="5">
        <v>2</v>
      </c>
      <c r="C17" s="5">
        <v>4</v>
      </c>
      <c r="D17" s="5">
        <v>10</v>
      </c>
      <c r="E17" s="11" t="s">
        <v>24</v>
      </c>
      <c r="F17" s="12" t="s">
        <v>20</v>
      </c>
      <c r="G17" s="12">
        <v>50</v>
      </c>
      <c r="H17" s="12">
        <v>370</v>
      </c>
      <c r="I17" s="14">
        <f t="shared" si="0"/>
        <v>18500</v>
      </c>
    </row>
    <row r="18" spans="1:9" ht="44.25" thickTop="1" thickBot="1" x14ac:dyDescent="0.25">
      <c r="A18" s="5">
        <v>1</v>
      </c>
      <c r="B18" s="5">
        <v>2</v>
      </c>
      <c r="C18" s="5">
        <v>4</v>
      </c>
      <c r="D18" s="5">
        <v>20</v>
      </c>
      <c r="E18" s="11" t="s">
        <v>25</v>
      </c>
      <c r="F18" s="12" t="s">
        <v>26</v>
      </c>
      <c r="G18" s="12">
        <v>50</v>
      </c>
      <c r="H18" s="12">
        <v>162</v>
      </c>
      <c r="I18" s="14">
        <f t="shared" si="0"/>
        <v>8100</v>
      </c>
    </row>
    <row r="19" spans="1:9" ht="16.5" thickTop="1" thickBot="1" x14ac:dyDescent="0.3">
      <c r="A19" s="4">
        <v>1</v>
      </c>
      <c r="B19" s="4">
        <v>2</v>
      </c>
      <c r="C19" s="4">
        <v>5</v>
      </c>
      <c r="D19" s="4">
        <v>0</v>
      </c>
      <c r="E19" s="9" t="s">
        <v>27</v>
      </c>
      <c r="F19" s="10"/>
      <c r="G19" s="10">
        <v>0</v>
      </c>
      <c r="H19" s="10">
        <v>0</v>
      </c>
      <c r="I19" s="14">
        <f t="shared" si="0"/>
        <v>0</v>
      </c>
    </row>
    <row r="20" spans="1:9" ht="15.75" thickTop="1" thickBot="1" x14ac:dyDescent="0.25">
      <c r="A20" s="5">
        <v>1</v>
      </c>
      <c r="B20" s="5">
        <v>2</v>
      </c>
      <c r="C20" s="5">
        <v>5</v>
      </c>
      <c r="D20" s="5">
        <v>10</v>
      </c>
      <c r="E20" s="11" t="s">
        <v>28</v>
      </c>
      <c r="F20" s="12" t="s">
        <v>29</v>
      </c>
      <c r="G20" s="12">
        <v>2</v>
      </c>
      <c r="H20" s="12">
        <v>4252.9799999999996</v>
      </c>
      <c r="I20" s="14">
        <f t="shared" si="0"/>
        <v>8505.9599999999991</v>
      </c>
    </row>
    <row r="21" spans="1:9" ht="15.75" thickTop="1" thickBot="1" x14ac:dyDescent="0.25">
      <c r="A21" s="5">
        <v>1</v>
      </c>
      <c r="B21" s="5">
        <v>2</v>
      </c>
      <c r="C21" s="5">
        <v>5</v>
      </c>
      <c r="D21" s="5">
        <v>20</v>
      </c>
      <c r="E21" s="11" t="s">
        <v>30</v>
      </c>
      <c r="F21" s="12" t="s">
        <v>29</v>
      </c>
      <c r="G21" s="12">
        <v>2</v>
      </c>
      <c r="H21" s="12">
        <v>4403.08</v>
      </c>
      <c r="I21" s="14">
        <f t="shared" si="0"/>
        <v>8806.16</v>
      </c>
    </row>
    <row r="22" spans="1:9" ht="16.5" thickTop="1" thickBot="1" x14ac:dyDescent="0.3">
      <c r="A22" s="4">
        <v>1</v>
      </c>
      <c r="B22" s="4">
        <v>2</v>
      </c>
      <c r="C22" s="4">
        <v>6</v>
      </c>
      <c r="D22" s="4">
        <v>0</v>
      </c>
      <c r="E22" s="9" t="s">
        <v>31</v>
      </c>
      <c r="F22" s="10"/>
      <c r="G22" s="10">
        <v>0</v>
      </c>
      <c r="H22" s="10">
        <v>0</v>
      </c>
      <c r="I22" s="14">
        <f t="shared" si="0"/>
        <v>0</v>
      </c>
    </row>
    <row r="23" spans="1:9" ht="30" thickTop="1" thickBot="1" x14ac:dyDescent="0.25">
      <c r="A23" s="5">
        <v>1</v>
      </c>
      <c r="B23" s="5">
        <v>2</v>
      </c>
      <c r="C23" s="5">
        <v>6</v>
      </c>
      <c r="D23" s="5">
        <v>10</v>
      </c>
      <c r="E23" s="11" t="s">
        <v>32</v>
      </c>
      <c r="F23" s="12" t="s">
        <v>12</v>
      </c>
      <c r="G23" s="12">
        <v>90</v>
      </c>
      <c r="H23" s="12">
        <v>1571.51</v>
      </c>
      <c r="I23" s="14">
        <f t="shared" si="0"/>
        <v>141435.9</v>
      </c>
    </row>
    <row r="24" spans="1:9" ht="16.5" thickTop="1" thickBot="1" x14ac:dyDescent="0.3">
      <c r="A24" s="3">
        <v>1</v>
      </c>
      <c r="B24" s="3">
        <v>8</v>
      </c>
      <c r="C24" s="3">
        <v>0</v>
      </c>
      <c r="D24" s="3">
        <v>0</v>
      </c>
      <c r="E24" s="7" t="s">
        <v>33</v>
      </c>
      <c r="F24" s="8"/>
      <c r="G24" s="8">
        <v>0</v>
      </c>
      <c r="H24" s="8">
        <v>0</v>
      </c>
      <c r="I24" s="14">
        <f t="shared" si="0"/>
        <v>0</v>
      </c>
    </row>
    <row r="25" spans="1:9" ht="16.5" thickTop="1" thickBot="1" x14ac:dyDescent="0.3">
      <c r="A25" s="4">
        <v>1</v>
      </c>
      <c r="B25" s="4">
        <v>8</v>
      </c>
      <c r="C25" s="4">
        <v>1</v>
      </c>
      <c r="D25" s="4">
        <v>0</v>
      </c>
      <c r="E25" s="9" t="s">
        <v>34</v>
      </c>
      <c r="F25" s="10"/>
      <c r="G25" s="10">
        <v>0</v>
      </c>
      <c r="H25" s="10">
        <v>0</v>
      </c>
      <c r="I25" s="14">
        <f t="shared" si="0"/>
        <v>0</v>
      </c>
    </row>
    <row r="26" spans="1:9" ht="58.5" thickTop="1" thickBot="1" x14ac:dyDescent="0.25">
      <c r="A26" s="5">
        <v>1</v>
      </c>
      <c r="B26" s="5">
        <v>8</v>
      </c>
      <c r="C26" s="5">
        <v>1</v>
      </c>
      <c r="D26" s="5">
        <v>10</v>
      </c>
      <c r="E26" s="11" t="s">
        <v>35</v>
      </c>
      <c r="F26" s="12" t="s">
        <v>26</v>
      </c>
      <c r="G26" s="12">
        <v>1728</v>
      </c>
      <c r="H26" s="12">
        <v>48.879999999999995</v>
      </c>
      <c r="I26" s="14">
        <f t="shared" si="0"/>
        <v>84464.639999999985</v>
      </c>
    </row>
    <row r="27" spans="1:9" ht="30" thickTop="1" thickBot="1" x14ac:dyDescent="0.25">
      <c r="A27" s="5">
        <v>1</v>
      </c>
      <c r="B27" s="5">
        <v>8</v>
      </c>
      <c r="C27" s="5">
        <v>1</v>
      </c>
      <c r="D27" s="5">
        <v>20</v>
      </c>
      <c r="E27" s="11" t="s">
        <v>36</v>
      </c>
      <c r="F27" s="12" t="s">
        <v>26</v>
      </c>
      <c r="G27" s="12">
        <v>550</v>
      </c>
      <c r="H27" s="12">
        <v>51.15</v>
      </c>
      <c r="I27" s="14">
        <f t="shared" si="0"/>
        <v>28132.5</v>
      </c>
    </row>
    <row r="28" spans="1:9" ht="16.5" thickTop="1" thickBot="1" x14ac:dyDescent="0.3">
      <c r="A28" s="4">
        <v>1</v>
      </c>
      <c r="B28" s="4">
        <v>8</v>
      </c>
      <c r="C28" s="4">
        <v>7</v>
      </c>
      <c r="D28" s="4">
        <v>0</v>
      </c>
      <c r="E28" s="9" t="s">
        <v>37</v>
      </c>
      <c r="F28" s="10"/>
      <c r="G28" s="10">
        <v>0</v>
      </c>
      <c r="H28" s="10">
        <v>0</v>
      </c>
      <c r="I28" s="14">
        <f t="shared" si="0"/>
        <v>0</v>
      </c>
    </row>
    <row r="29" spans="1:9" ht="44.25" thickTop="1" thickBot="1" x14ac:dyDescent="0.25">
      <c r="A29" s="5">
        <v>1</v>
      </c>
      <c r="B29" s="5">
        <v>8</v>
      </c>
      <c r="C29" s="5">
        <v>7</v>
      </c>
      <c r="D29" s="5">
        <v>10</v>
      </c>
      <c r="E29" s="11" t="s">
        <v>38</v>
      </c>
      <c r="F29" s="12" t="s">
        <v>26</v>
      </c>
      <c r="G29" s="12">
        <v>2600</v>
      </c>
      <c r="H29" s="12">
        <v>70.47999999999999</v>
      </c>
      <c r="I29" s="14">
        <f t="shared" si="0"/>
        <v>183247.99999999997</v>
      </c>
    </row>
    <row r="30" spans="1:9" ht="16.5" thickTop="1" thickBot="1" x14ac:dyDescent="0.3">
      <c r="A30" s="4">
        <v>1</v>
      </c>
      <c r="B30" s="4">
        <v>8</v>
      </c>
      <c r="C30" s="4">
        <v>8</v>
      </c>
      <c r="D30" s="4">
        <v>0</v>
      </c>
      <c r="E30" s="9" t="s">
        <v>39</v>
      </c>
      <c r="F30" s="10"/>
      <c r="G30" s="10">
        <v>0</v>
      </c>
      <c r="H30" s="10">
        <v>0</v>
      </c>
      <c r="I30" s="14">
        <f t="shared" si="0"/>
        <v>0</v>
      </c>
    </row>
    <row r="31" spans="1:9" ht="58.5" thickTop="1" thickBot="1" x14ac:dyDescent="0.25">
      <c r="A31" s="5">
        <v>1</v>
      </c>
      <c r="B31" s="5">
        <v>8</v>
      </c>
      <c r="C31" s="5">
        <v>8</v>
      </c>
      <c r="D31" s="5">
        <v>10</v>
      </c>
      <c r="E31" s="11" t="s">
        <v>40</v>
      </c>
      <c r="F31" s="12" t="s">
        <v>26</v>
      </c>
      <c r="G31" s="12">
        <v>3400</v>
      </c>
      <c r="H31" s="12">
        <v>25.009999999999998</v>
      </c>
      <c r="I31" s="14">
        <f t="shared" si="0"/>
        <v>85034</v>
      </c>
    </row>
    <row r="32" spans="1:9" ht="16.5" thickTop="1" thickBot="1" x14ac:dyDescent="0.3">
      <c r="A32" s="3">
        <v>1</v>
      </c>
      <c r="B32" s="3">
        <v>40</v>
      </c>
      <c r="C32" s="3">
        <v>0</v>
      </c>
      <c r="D32" s="3">
        <v>0</v>
      </c>
      <c r="E32" s="7" t="s">
        <v>41</v>
      </c>
      <c r="F32" s="8"/>
      <c r="G32" s="8">
        <v>0</v>
      </c>
      <c r="H32" s="8">
        <v>0</v>
      </c>
      <c r="I32" s="14">
        <f t="shared" si="0"/>
        <v>0</v>
      </c>
    </row>
    <row r="33" spans="1:9" ht="16.5" thickTop="1" thickBot="1" x14ac:dyDescent="0.3">
      <c r="A33" s="4">
        <v>1</v>
      </c>
      <c r="B33" s="4">
        <v>40</v>
      </c>
      <c r="C33" s="4">
        <v>1</v>
      </c>
      <c r="D33" s="4">
        <v>0</v>
      </c>
      <c r="E33" s="9" t="s">
        <v>42</v>
      </c>
      <c r="F33" s="10"/>
      <c r="G33" s="10">
        <v>0</v>
      </c>
      <c r="H33" s="10">
        <v>0</v>
      </c>
      <c r="I33" s="14">
        <f t="shared" si="0"/>
        <v>0</v>
      </c>
    </row>
    <row r="34" spans="1:9" ht="30" thickTop="1" thickBot="1" x14ac:dyDescent="0.25">
      <c r="A34" s="5">
        <v>1</v>
      </c>
      <c r="B34" s="5">
        <v>40</v>
      </c>
      <c r="C34" s="5">
        <v>1</v>
      </c>
      <c r="D34" s="5">
        <v>10</v>
      </c>
      <c r="E34" s="11" t="s">
        <v>43</v>
      </c>
      <c r="F34" s="12" t="s">
        <v>26</v>
      </c>
      <c r="G34" s="12">
        <v>300</v>
      </c>
      <c r="H34" s="12">
        <v>95</v>
      </c>
      <c r="I34" s="14">
        <f t="shared" si="0"/>
        <v>28500</v>
      </c>
    </row>
    <row r="35" spans="1:9" ht="30" thickTop="1" thickBot="1" x14ac:dyDescent="0.25">
      <c r="A35" s="5">
        <v>1</v>
      </c>
      <c r="B35" s="5">
        <v>40</v>
      </c>
      <c r="C35" s="5">
        <v>1</v>
      </c>
      <c r="D35" s="5">
        <v>20</v>
      </c>
      <c r="E35" s="11" t="s">
        <v>44</v>
      </c>
      <c r="F35" s="12" t="s">
        <v>26</v>
      </c>
      <c r="G35" s="12">
        <v>300</v>
      </c>
      <c r="H35" s="12">
        <v>95</v>
      </c>
      <c r="I35" s="14">
        <f t="shared" si="0"/>
        <v>28500</v>
      </c>
    </row>
    <row r="36" spans="1:9" ht="30" thickTop="1" thickBot="1" x14ac:dyDescent="0.25">
      <c r="A36" s="5">
        <v>1</v>
      </c>
      <c r="B36" s="5">
        <v>40</v>
      </c>
      <c r="C36" s="5">
        <v>1</v>
      </c>
      <c r="D36" s="5">
        <v>30</v>
      </c>
      <c r="E36" s="11" t="s">
        <v>45</v>
      </c>
      <c r="F36" s="12" t="s">
        <v>26</v>
      </c>
      <c r="G36" s="12">
        <v>30</v>
      </c>
      <c r="H36" s="12">
        <v>91</v>
      </c>
      <c r="I36" s="14">
        <f t="shared" si="0"/>
        <v>2730</v>
      </c>
    </row>
    <row r="37" spans="1:9" ht="30" thickTop="1" thickBot="1" x14ac:dyDescent="0.25">
      <c r="A37" s="5">
        <v>1</v>
      </c>
      <c r="B37" s="5">
        <v>40</v>
      </c>
      <c r="C37" s="5">
        <v>1</v>
      </c>
      <c r="D37" s="5">
        <v>40</v>
      </c>
      <c r="E37" s="11" t="s">
        <v>46</v>
      </c>
      <c r="F37" s="12" t="s">
        <v>26</v>
      </c>
      <c r="G37" s="12">
        <v>400</v>
      </c>
      <c r="H37" s="12">
        <v>170</v>
      </c>
      <c r="I37" s="14">
        <f t="shared" si="0"/>
        <v>68000</v>
      </c>
    </row>
    <row r="38" spans="1:9" ht="30" thickTop="1" thickBot="1" x14ac:dyDescent="0.25">
      <c r="A38" s="5">
        <v>1</v>
      </c>
      <c r="B38" s="5">
        <v>40</v>
      </c>
      <c r="C38" s="5">
        <v>1</v>
      </c>
      <c r="D38" s="5">
        <v>50</v>
      </c>
      <c r="E38" s="11" t="s">
        <v>47</v>
      </c>
      <c r="F38" s="12" t="s">
        <v>48</v>
      </c>
      <c r="G38" s="12">
        <v>15</v>
      </c>
      <c r="H38" s="12">
        <v>508</v>
      </c>
      <c r="I38" s="14">
        <f t="shared" si="0"/>
        <v>7620</v>
      </c>
    </row>
    <row r="39" spans="1:9" ht="15.75" thickTop="1" thickBot="1" x14ac:dyDescent="0.25">
      <c r="A39" s="5">
        <v>1</v>
      </c>
      <c r="B39" s="5">
        <v>40</v>
      </c>
      <c r="C39" s="5">
        <v>1</v>
      </c>
      <c r="D39" s="5">
        <v>60</v>
      </c>
      <c r="E39" s="11" t="s">
        <v>49</v>
      </c>
      <c r="F39" s="12" t="s">
        <v>26</v>
      </c>
      <c r="G39" s="12">
        <v>100</v>
      </c>
      <c r="H39" s="12">
        <v>90</v>
      </c>
      <c r="I39" s="14">
        <f t="shared" si="0"/>
        <v>9000</v>
      </c>
    </row>
    <row r="40" spans="1:9" ht="16.5" thickTop="1" thickBot="1" x14ac:dyDescent="0.3">
      <c r="A40" s="4">
        <v>1</v>
      </c>
      <c r="B40" s="4">
        <v>40</v>
      </c>
      <c r="C40" s="4">
        <v>2</v>
      </c>
      <c r="D40" s="4">
        <v>0</v>
      </c>
      <c r="E40" s="9" t="s">
        <v>50</v>
      </c>
      <c r="F40" s="10"/>
      <c r="G40" s="10">
        <v>0</v>
      </c>
      <c r="H40" s="10">
        <v>0</v>
      </c>
      <c r="I40" s="14">
        <f t="shared" si="0"/>
        <v>0</v>
      </c>
    </row>
    <row r="41" spans="1:9" ht="58.5" thickTop="1" thickBot="1" x14ac:dyDescent="0.25">
      <c r="A41" s="5">
        <v>1</v>
      </c>
      <c r="B41" s="5">
        <v>40</v>
      </c>
      <c r="C41" s="5">
        <v>2</v>
      </c>
      <c r="D41" s="5">
        <v>10</v>
      </c>
      <c r="E41" s="11" t="s">
        <v>51</v>
      </c>
      <c r="F41" s="12" t="s">
        <v>20</v>
      </c>
      <c r="G41" s="12">
        <v>300</v>
      </c>
      <c r="H41" s="12">
        <v>344.41999999999996</v>
      </c>
      <c r="I41" s="14">
        <f t="shared" si="0"/>
        <v>103325.99999999999</v>
      </c>
    </row>
    <row r="42" spans="1:9" ht="16.5" thickTop="1" thickBot="1" x14ac:dyDescent="0.3">
      <c r="A42" s="3">
        <v>1</v>
      </c>
      <c r="B42" s="3">
        <v>51</v>
      </c>
      <c r="C42" s="3">
        <v>0</v>
      </c>
      <c r="D42" s="3">
        <v>0</v>
      </c>
      <c r="E42" s="7" t="s">
        <v>52</v>
      </c>
      <c r="F42" s="8"/>
      <c r="G42" s="8">
        <v>0</v>
      </c>
      <c r="H42" s="8">
        <v>0</v>
      </c>
      <c r="I42" s="14">
        <f t="shared" si="0"/>
        <v>0</v>
      </c>
    </row>
    <row r="43" spans="1:9" ht="16.5" thickTop="1" thickBot="1" x14ac:dyDescent="0.3">
      <c r="A43" s="4">
        <v>1</v>
      </c>
      <c r="B43" s="4">
        <v>51</v>
      </c>
      <c r="C43" s="4">
        <v>1</v>
      </c>
      <c r="D43" s="4">
        <v>0</v>
      </c>
      <c r="E43" s="9" t="s">
        <v>53</v>
      </c>
      <c r="F43" s="10"/>
      <c r="G43" s="10">
        <v>0</v>
      </c>
      <c r="H43" s="10">
        <v>0</v>
      </c>
      <c r="I43" s="14">
        <f t="shared" si="0"/>
        <v>0</v>
      </c>
    </row>
    <row r="44" spans="1:9" ht="30" thickTop="1" thickBot="1" x14ac:dyDescent="0.25">
      <c r="A44" s="5">
        <v>1</v>
      </c>
      <c r="B44" s="5">
        <v>51</v>
      </c>
      <c r="C44" s="5">
        <v>1</v>
      </c>
      <c r="D44" s="5">
        <v>1</v>
      </c>
      <c r="E44" s="11" t="s">
        <v>54</v>
      </c>
      <c r="F44" s="12" t="s">
        <v>55</v>
      </c>
      <c r="G44" s="12">
        <v>1</v>
      </c>
      <c r="H44" s="12">
        <v>300000</v>
      </c>
      <c r="I44" s="14">
        <f t="shared" si="0"/>
        <v>300000</v>
      </c>
    </row>
    <row r="45" spans="1:9" ht="15.75" thickTop="1" thickBot="1" x14ac:dyDescent="0.25">
      <c r="A45" s="5">
        <v>1</v>
      </c>
      <c r="B45" s="5">
        <v>51</v>
      </c>
      <c r="C45" s="5">
        <v>1</v>
      </c>
      <c r="D45" s="5">
        <v>10</v>
      </c>
      <c r="E45" s="11" t="s">
        <v>56</v>
      </c>
      <c r="F45" s="12" t="s">
        <v>26</v>
      </c>
      <c r="G45" s="12">
        <v>50</v>
      </c>
      <c r="H45" s="12">
        <v>17.049999999999997</v>
      </c>
      <c r="I45" s="14">
        <f t="shared" si="0"/>
        <v>852.49999999999989</v>
      </c>
    </row>
    <row r="46" spans="1:9" ht="15.75" thickTop="1" thickBot="1" x14ac:dyDescent="0.25">
      <c r="A46" s="5">
        <v>1</v>
      </c>
      <c r="B46" s="5">
        <v>51</v>
      </c>
      <c r="C46" s="5">
        <v>1</v>
      </c>
      <c r="D46" s="5">
        <v>20</v>
      </c>
      <c r="E46" s="11" t="s">
        <v>57</v>
      </c>
      <c r="F46" s="12" t="s">
        <v>20</v>
      </c>
      <c r="G46" s="12">
        <v>20</v>
      </c>
      <c r="H46" s="12">
        <v>141.07</v>
      </c>
      <c r="I46" s="14">
        <f t="shared" si="0"/>
        <v>2821.3999999999996</v>
      </c>
    </row>
    <row r="47" spans="1:9" ht="15.75" thickTop="1" thickBot="1" x14ac:dyDescent="0.25">
      <c r="A47" s="5">
        <v>1</v>
      </c>
      <c r="B47" s="5">
        <v>51</v>
      </c>
      <c r="C47" s="5">
        <v>1</v>
      </c>
      <c r="D47" s="5">
        <v>30</v>
      </c>
      <c r="E47" s="11" t="s">
        <v>58</v>
      </c>
      <c r="F47" s="12" t="s">
        <v>20</v>
      </c>
      <c r="G47" s="12">
        <v>1400</v>
      </c>
      <c r="H47" s="12">
        <v>7.96</v>
      </c>
      <c r="I47" s="14">
        <f t="shared" si="0"/>
        <v>11144</v>
      </c>
    </row>
    <row r="48" spans="1:9" ht="15.75" thickTop="1" thickBot="1" x14ac:dyDescent="0.25">
      <c r="A48" s="5">
        <v>1</v>
      </c>
      <c r="B48" s="5">
        <v>51</v>
      </c>
      <c r="C48" s="5">
        <v>1</v>
      </c>
      <c r="D48" s="5">
        <v>40</v>
      </c>
      <c r="E48" s="11" t="s">
        <v>59</v>
      </c>
      <c r="F48" s="12" t="s">
        <v>26</v>
      </c>
      <c r="G48" s="12">
        <v>500</v>
      </c>
      <c r="H48" s="12">
        <v>13.639999999999999</v>
      </c>
      <c r="I48" s="14">
        <f t="shared" si="0"/>
        <v>6819.9999999999991</v>
      </c>
    </row>
    <row r="49" spans="1:9" ht="30" thickTop="1" thickBot="1" x14ac:dyDescent="0.25">
      <c r="A49" s="5">
        <v>1</v>
      </c>
      <c r="B49" s="5">
        <v>51</v>
      </c>
      <c r="C49" s="5">
        <v>1</v>
      </c>
      <c r="D49" s="5">
        <v>50</v>
      </c>
      <c r="E49" s="11" t="s">
        <v>60</v>
      </c>
      <c r="F49" s="12" t="s">
        <v>48</v>
      </c>
      <c r="G49" s="12">
        <v>10</v>
      </c>
      <c r="H49" s="12">
        <v>62.059999999999995</v>
      </c>
      <c r="I49" s="14">
        <f t="shared" si="0"/>
        <v>620.59999999999991</v>
      </c>
    </row>
    <row r="50" spans="1:9" ht="30" thickTop="1" thickBot="1" x14ac:dyDescent="0.25">
      <c r="A50" s="5">
        <v>1</v>
      </c>
      <c r="B50" s="5">
        <v>51</v>
      </c>
      <c r="C50" s="5">
        <v>1</v>
      </c>
      <c r="D50" s="5">
        <v>60</v>
      </c>
      <c r="E50" s="11" t="s">
        <v>61</v>
      </c>
      <c r="F50" s="12" t="s">
        <v>48</v>
      </c>
      <c r="G50" s="12">
        <v>10</v>
      </c>
      <c r="H50" s="12">
        <v>126.05999999999999</v>
      </c>
      <c r="I50" s="14">
        <f t="shared" si="0"/>
        <v>1260.5999999999999</v>
      </c>
    </row>
    <row r="51" spans="1:9" ht="15.75" thickTop="1" thickBot="1" x14ac:dyDescent="0.25">
      <c r="A51" s="5">
        <v>1</v>
      </c>
      <c r="B51" s="5">
        <v>51</v>
      </c>
      <c r="C51" s="5">
        <v>1</v>
      </c>
      <c r="D51" s="5">
        <v>70</v>
      </c>
      <c r="E51" s="11" t="s">
        <v>62</v>
      </c>
      <c r="F51" s="12" t="s">
        <v>48</v>
      </c>
      <c r="G51" s="12">
        <v>5</v>
      </c>
      <c r="H51" s="12">
        <v>524.14</v>
      </c>
      <c r="I51" s="14">
        <f t="shared" si="0"/>
        <v>2620.6999999999998</v>
      </c>
    </row>
    <row r="52" spans="1:9" ht="30" thickTop="1" thickBot="1" x14ac:dyDescent="0.25">
      <c r="A52" s="5">
        <v>1</v>
      </c>
      <c r="B52" s="5">
        <v>51</v>
      </c>
      <c r="C52" s="5">
        <v>1</v>
      </c>
      <c r="D52" s="5">
        <v>80</v>
      </c>
      <c r="E52" s="11" t="s">
        <v>63</v>
      </c>
      <c r="F52" s="12" t="s">
        <v>48</v>
      </c>
      <c r="G52" s="12">
        <v>7</v>
      </c>
      <c r="H52" s="12">
        <v>1109.32</v>
      </c>
      <c r="I52" s="14">
        <f t="shared" si="0"/>
        <v>7765.24</v>
      </c>
    </row>
    <row r="53" spans="1:9" ht="30" thickTop="1" thickBot="1" x14ac:dyDescent="0.25">
      <c r="A53" s="5">
        <v>1</v>
      </c>
      <c r="B53" s="5">
        <v>51</v>
      </c>
      <c r="C53" s="5">
        <v>1</v>
      </c>
      <c r="D53" s="5">
        <v>90</v>
      </c>
      <c r="E53" s="11" t="s">
        <v>64</v>
      </c>
      <c r="F53" s="12" t="s">
        <v>12</v>
      </c>
      <c r="G53" s="12">
        <v>650</v>
      </c>
      <c r="H53" s="12">
        <v>340.23999999999995</v>
      </c>
      <c r="I53" s="14">
        <f t="shared" si="0"/>
        <v>221155.99999999997</v>
      </c>
    </row>
    <row r="54" spans="1:9" ht="15.75" thickTop="1" thickBot="1" x14ac:dyDescent="0.25">
      <c r="A54" s="5">
        <v>1</v>
      </c>
      <c r="B54" s="5">
        <v>51</v>
      </c>
      <c r="C54" s="5">
        <v>1</v>
      </c>
      <c r="D54" s="5">
        <v>100</v>
      </c>
      <c r="E54" s="11" t="s">
        <v>65</v>
      </c>
      <c r="F54" s="12" t="s">
        <v>20</v>
      </c>
      <c r="G54" s="12">
        <v>1200</v>
      </c>
      <c r="H54" s="12">
        <v>16.029999999999998</v>
      </c>
      <c r="I54" s="14">
        <f t="shared" si="0"/>
        <v>19235.999999999996</v>
      </c>
    </row>
    <row r="55" spans="1:9" ht="30" thickTop="1" thickBot="1" x14ac:dyDescent="0.25">
      <c r="A55" s="5">
        <v>1</v>
      </c>
      <c r="B55" s="5">
        <v>51</v>
      </c>
      <c r="C55" s="5">
        <v>1</v>
      </c>
      <c r="D55" s="5">
        <v>110</v>
      </c>
      <c r="E55" s="11" t="s">
        <v>66</v>
      </c>
      <c r="F55" s="12" t="s">
        <v>48</v>
      </c>
      <c r="G55" s="12">
        <v>10</v>
      </c>
      <c r="H55" s="12">
        <v>343.28999999999996</v>
      </c>
      <c r="I55" s="14">
        <f t="shared" si="0"/>
        <v>3432.8999999999996</v>
      </c>
    </row>
    <row r="56" spans="1:9" ht="30" thickTop="1" thickBot="1" x14ac:dyDescent="0.25">
      <c r="A56" s="5">
        <v>1</v>
      </c>
      <c r="B56" s="5">
        <v>51</v>
      </c>
      <c r="C56" s="5">
        <v>1</v>
      </c>
      <c r="D56" s="5">
        <v>120</v>
      </c>
      <c r="E56" s="11" t="s">
        <v>67</v>
      </c>
      <c r="F56" s="12" t="s">
        <v>48</v>
      </c>
      <c r="G56" s="12">
        <v>15</v>
      </c>
      <c r="H56" s="12">
        <v>245.52999999999997</v>
      </c>
      <c r="I56" s="14">
        <f t="shared" si="0"/>
        <v>3682.95</v>
      </c>
    </row>
    <row r="57" spans="1:9" ht="16.5" thickTop="1" thickBot="1" x14ac:dyDescent="0.3">
      <c r="A57" s="4">
        <v>1</v>
      </c>
      <c r="B57" s="4">
        <v>51</v>
      </c>
      <c r="C57" s="4">
        <v>2</v>
      </c>
      <c r="D57" s="4">
        <v>0</v>
      </c>
      <c r="E57" s="9" t="s">
        <v>68</v>
      </c>
      <c r="F57" s="10"/>
      <c r="G57" s="10">
        <v>0</v>
      </c>
      <c r="H57" s="10">
        <v>0</v>
      </c>
      <c r="I57" s="14">
        <f t="shared" si="0"/>
        <v>0</v>
      </c>
    </row>
    <row r="58" spans="1:9" ht="30" thickTop="1" thickBot="1" x14ac:dyDescent="0.25">
      <c r="A58" s="5">
        <v>1</v>
      </c>
      <c r="B58" s="5">
        <v>51</v>
      </c>
      <c r="C58" s="5">
        <v>2</v>
      </c>
      <c r="D58" s="5">
        <v>2</v>
      </c>
      <c r="E58" s="11" t="s">
        <v>69</v>
      </c>
      <c r="F58" s="12" t="s">
        <v>20</v>
      </c>
      <c r="G58" s="12">
        <v>45000</v>
      </c>
      <c r="H58" s="12">
        <v>3.96</v>
      </c>
      <c r="I58" s="14">
        <f t="shared" si="0"/>
        <v>178200</v>
      </c>
    </row>
    <row r="59" spans="1:9" ht="115.5" thickTop="1" thickBot="1" x14ac:dyDescent="0.25">
      <c r="A59" s="5">
        <v>1</v>
      </c>
      <c r="B59" s="5">
        <v>51</v>
      </c>
      <c r="C59" s="5">
        <v>2</v>
      </c>
      <c r="D59" s="5">
        <v>70</v>
      </c>
      <c r="E59" s="11" t="s">
        <v>70</v>
      </c>
      <c r="F59" s="12" t="s">
        <v>12</v>
      </c>
      <c r="G59" s="12">
        <v>1111152</v>
      </c>
      <c r="H59" s="12">
        <v>45.16</v>
      </c>
      <c r="I59" s="14">
        <f t="shared" si="0"/>
        <v>50179624.319999993</v>
      </c>
    </row>
    <row r="60" spans="1:9" ht="44.25" thickTop="1" thickBot="1" x14ac:dyDescent="0.25">
      <c r="A60" s="5">
        <v>1</v>
      </c>
      <c r="B60" s="5">
        <v>51</v>
      </c>
      <c r="C60" s="5">
        <v>2</v>
      </c>
      <c r="D60" s="5">
        <v>232</v>
      </c>
      <c r="E60" s="11" t="s">
        <v>71</v>
      </c>
      <c r="F60" s="12" t="s">
        <v>20</v>
      </c>
      <c r="G60" s="12">
        <v>30000</v>
      </c>
      <c r="H60" s="12">
        <v>10.229999999999999</v>
      </c>
      <c r="I60" s="14">
        <f t="shared" si="0"/>
        <v>306899.99999999994</v>
      </c>
    </row>
    <row r="61" spans="1:9" ht="16.5" thickTop="1" thickBot="1" x14ac:dyDescent="0.3">
      <c r="A61" s="4">
        <v>1</v>
      </c>
      <c r="B61" s="4">
        <v>51</v>
      </c>
      <c r="C61" s="4">
        <v>3</v>
      </c>
      <c r="D61" s="4">
        <v>0</v>
      </c>
      <c r="E61" s="9" t="s">
        <v>72</v>
      </c>
      <c r="F61" s="10"/>
      <c r="G61" s="10">
        <v>0</v>
      </c>
      <c r="H61" s="10">
        <v>0</v>
      </c>
      <c r="I61" s="14">
        <f t="shared" si="0"/>
        <v>0</v>
      </c>
    </row>
    <row r="62" spans="1:9" ht="30" thickTop="1" thickBot="1" x14ac:dyDescent="0.25">
      <c r="A62" s="5">
        <v>1</v>
      </c>
      <c r="B62" s="5">
        <v>51</v>
      </c>
      <c r="C62" s="5">
        <v>3</v>
      </c>
      <c r="D62" s="5">
        <v>10</v>
      </c>
      <c r="E62" s="11" t="s">
        <v>73</v>
      </c>
      <c r="F62" s="12" t="s">
        <v>12</v>
      </c>
      <c r="G62" s="12">
        <v>40000</v>
      </c>
      <c r="H62" s="12">
        <v>110</v>
      </c>
      <c r="I62" s="14">
        <f t="shared" si="0"/>
        <v>4400000</v>
      </c>
    </row>
    <row r="63" spans="1:9" ht="44.25" thickTop="1" thickBot="1" x14ac:dyDescent="0.25">
      <c r="A63" s="5">
        <v>1</v>
      </c>
      <c r="B63" s="5">
        <v>51</v>
      </c>
      <c r="C63" s="5">
        <v>3</v>
      </c>
      <c r="D63" s="5">
        <v>110</v>
      </c>
      <c r="E63" s="11" t="s">
        <v>74</v>
      </c>
      <c r="F63" s="12" t="s">
        <v>12</v>
      </c>
      <c r="G63" s="12">
        <v>3000</v>
      </c>
      <c r="H63" s="12">
        <v>68.199999999999989</v>
      </c>
      <c r="I63" s="14">
        <f t="shared" si="0"/>
        <v>204599.99999999997</v>
      </c>
    </row>
    <row r="64" spans="1:9" ht="16.5" thickTop="1" thickBot="1" x14ac:dyDescent="0.3">
      <c r="A64" s="4">
        <v>1</v>
      </c>
      <c r="B64" s="4">
        <v>51</v>
      </c>
      <c r="C64" s="4">
        <v>6</v>
      </c>
      <c r="D64" s="4">
        <v>0</v>
      </c>
      <c r="E64" s="9" t="s">
        <v>75</v>
      </c>
      <c r="F64" s="10"/>
      <c r="G64" s="10">
        <v>0</v>
      </c>
      <c r="H64" s="10">
        <v>0</v>
      </c>
      <c r="I64" s="14">
        <f t="shared" si="0"/>
        <v>0</v>
      </c>
    </row>
    <row r="65" spans="1:9" ht="15.75" thickTop="1" thickBot="1" x14ac:dyDescent="0.25">
      <c r="A65" s="5">
        <v>1</v>
      </c>
      <c r="B65" s="5">
        <v>51</v>
      </c>
      <c r="C65" s="5">
        <v>6</v>
      </c>
      <c r="D65" s="5">
        <v>10</v>
      </c>
      <c r="E65" s="11" t="s">
        <v>76</v>
      </c>
      <c r="F65" s="12" t="s">
        <v>26</v>
      </c>
      <c r="G65" s="12">
        <v>100</v>
      </c>
      <c r="H65" s="12">
        <v>914.26</v>
      </c>
      <c r="I65" s="14">
        <f t="shared" si="0"/>
        <v>91426</v>
      </c>
    </row>
    <row r="66" spans="1:9" ht="44.25" thickTop="1" thickBot="1" x14ac:dyDescent="0.25">
      <c r="A66" s="5">
        <v>1</v>
      </c>
      <c r="B66" s="5">
        <v>51</v>
      </c>
      <c r="C66" s="5">
        <v>6</v>
      </c>
      <c r="D66" s="5">
        <v>20</v>
      </c>
      <c r="E66" s="11" t="s">
        <v>77</v>
      </c>
      <c r="F66" s="12" t="s">
        <v>48</v>
      </c>
      <c r="G66" s="12">
        <v>12</v>
      </c>
      <c r="H66" s="12">
        <v>2219.66</v>
      </c>
      <c r="I66" s="14">
        <f t="shared" si="0"/>
        <v>26635.919999999998</v>
      </c>
    </row>
    <row r="67" spans="1:9" ht="15.75" thickTop="1" thickBot="1" x14ac:dyDescent="0.25">
      <c r="A67" s="5">
        <v>1</v>
      </c>
      <c r="B67" s="5">
        <v>51</v>
      </c>
      <c r="C67" s="5">
        <v>6</v>
      </c>
      <c r="D67" s="5">
        <v>820</v>
      </c>
      <c r="E67" s="11" t="s">
        <v>78</v>
      </c>
      <c r="F67" s="12" t="s">
        <v>20</v>
      </c>
      <c r="G67" s="12">
        <v>400</v>
      </c>
      <c r="H67" s="12">
        <v>210.05999999999997</v>
      </c>
      <c r="I67" s="14">
        <f t="shared" si="0"/>
        <v>84023.999999999985</v>
      </c>
    </row>
    <row r="68" spans="1:9" ht="30" thickTop="1" thickBot="1" x14ac:dyDescent="0.25">
      <c r="A68" s="5">
        <v>1</v>
      </c>
      <c r="B68" s="5">
        <v>51</v>
      </c>
      <c r="C68" s="5">
        <v>6</v>
      </c>
      <c r="D68" s="5">
        <v>830</v>
      </c>
      <c r="E68" s="11" t="s">
        <v>79</v>
      </c>
      <c r="F68" s="12" t="s">
        <v>12</v>
      </c>
      <c r="G68" s="12">
        <v>7200</v>
      </c>
      <c r="H68" s="12">
        <v>32</v>
      </c>
      <c r="I68" s="14">
        <f t="shared" si="0"/>
        <v>230400</v>
      </c>
    </row>
    <row r="69" spans="1:9" ht="15.75" thickTop="1" thickBot="1" x14ac:dyDescent="0.25">
      <c r="A69" s="5">
        <v>1</v>
      </c>
      <c r="B69" s="5">
        <v>51</v>
      </c>
      <c r="C69" s="5">
        <v>6</v>
      </c>
      <c r="D69" s="5">
        <v>840</v>
      </c>
      <c r="E69" s="11" t="s">
        <v>80</v>
      </c>
      <c r="F69" s="12" t="s">
        <v>20</v>
      </c>
      <c r="G69" s="12">
        <v>10000</v>
      </c>
      <c r="H69" s="12">
        <v>70</v>
      </c>
      <c r="I69" s="14">
        <f t="shared" si="0"/>
        <v>700000</v>
      </c>
    </row>
    <row r="70" spans="1:9" ht="16.5" thickTop="1" thickBot="1" x14ac:dyDescent="0.3">
      <c r="A70" s="4">
        <v>1</v>
      </c>
      <c r="B70" s="4">
        <v>51</v>
      </c>
      <c r="C70" s="4">
        <v>9</v>
      </c>
      <c r="D70" s="4">
        <v>0</v>
      </c>
      <c r="E70" s="9" t="s">
        <v>81</v>
      </c>
      <c r="F70" s="10"/>
      <c r="G70" s="10">
        <v>0</v>
      </c>
      <c r="H70" s="10">
        <v>0</v>
      </c>
      <c r="I70" s="14">
        <f t="shared" si="0"/>
        <v>0</v>
      </c>
    </row>
    <row r="71" spans="1:9" ht="15.75" thickTop="1" thickBot="1" x14ac:dyDescent="0.25">
      <c r="A71" s="5">
        <v>1</v>
      </c>
      <c r="B71" s="5">
        <v>51</v>
      </c>
      <c r="C71" s="5">
        <v>9</v>
      </c>
      <c r="D71" s="5">
        <v>30</v>
      </c>
      <c r="E71" s="11" t="s">
        <v>82</v>
      </c>
      <c r="F71" s="12" t="s">
        <v>48</v>
      </c>
      <c r="G71" s="12">
        <v>40</v>
      </c>
      <c r="H71" s="12">
        <v>198.01999999999998</v>
      </c>
      <c r="I71" s="14">
        <f t="shared" ref="I71:I134" si="1">H71*G71</f>
        <v>7920.7999999999993</v>
      </c>
    </row>
    <row r="72" spans="1:9" ht="15.75" thickTop="1" thickBot="1" x14ac:dyDescent="0.25">
      <c r="A72" s="5">
        <v>1</v>
      </c>
      <c r="B72" s="5">
        <v>51</v>
      </c>
      <c r="C72" s="5">
        <v>9</v>
      </c>
      <c r="D72" s="5">
        <v>40</v>
      </c>
      <c r="E72" s="11" t="s">
        <v>83</v>
      </c>
      <c r="F72" s="12" t="s">
        <v>48</v>
      </c>
      <c r="G72" s="12">
        <v>40</v>
      </c>
      <c r="H72" s="12">
        <v>154.01999999999998</v>
      </c>
      <c r="I72" s="14">
        <f t="shared" si="1"/>
        <v>6160.7999999999993</v>
      </c>
    </row>
    <row r="73" spans="1:9" ht="30" thickTop="1" thickBot="1" x14ac:dyDescent="0.25">
      <c r="A73" s="5">
        <v>1</v>
      </c>
      <c r="B73" s="5">
        <v>51</v>
      </c>
      <c r="C73" s="5">
        <v>9</v>
      </c>
      <c r="D73" s="5">
        <v>50</v>
      </c>
      <c r="E73" s="11" t="s">
        <v>84</v>
      </c>
      <c r="F73" s="12" t="s">
        <v>26</v>
      </c>
      <c r="G73" s="12">
        <v>1620</v>
      </c>
      <c r="H73" s="12">
        <v>2.96</v>
      </c>
      <c r="I73" s="14">
        <f t="shared" si="1"/>
        <v>4795.2</v>
      </c>
    </row>
    <row r="74" spans="1:9" ht="30" thickTop="1" thickBot="1" x14ac:dyDescent="0.25">
      <c r="A74" s="5">
        <v>1</v>
      </c>
      <c r="B74" s="5">
        <v>51</v>
      </c>
      <c r="C74" s="5">
        <v>9</v>
      </c>
      <c r="D74" s="5">
        <v>60</v>
      </c>
      <c r="E74" s="11" t="s">
        <v>85</v>
      </c>
      <c r="F74" s="12" t="s">
        <v>20</v>
      </c>
      <c r="G74" s="12">
        <v>100</v>
      </c>
      <c r="H74" s="12">
        <v>22.049999999999997</v>
      </c>
      <c r="I74" s="14">
        <f t="shared" si="1"/>
        <v>2204.9999999999995</v>
      </c>
    </row>
    <row r="75" spans="1:9" ht="30" thickTop="1" thickBot="1" x14ac:dyDescent="0.25">
      <c r="A75" s="5">
        <v>1</v>
      </c>
      <c r="B75" s="5">
        <v>51</v>
      </c>
      <c r="C75" s="5">
        <v>9</v>
      </c>
      <c r="D75" s="5">
        <v>70</v>
      </c>
      <c r="E75" s="11" t="s">
        <v>86</v>
      </c>
      <c r="F75" s="12" t="s">
        <v>20</v>
      </c>
      <c r="G75" s="12">
        <v>100</v>
      </c>
      <c r="H75" s="12">
        <v>25.009999999999998</v>
      </c>
      <c r="I75" s="14">
        <f t="shared" si="1"/>
        <v>2501</v>
      </c>
    </row>
    <row r="76" spans="1:9" ht="15.75" thickTop="1" thickBot="1" x14ac:dyDescent="0.25">
      <c r="A76" s="5">
        <v>1</v>
      </c>
      <c r="B76" s="5">
        <v>51</v>
      </c>
      <c r="C76" s="5">
        <v>9</v>
      </c>
      <c r="D76" s="5">
        <v>80</v>
      </c>
      <c r="E76" s="11" t="s">
        <v>87</v>
      </c>
      <c r="F76" s="12" t="s">
        <v>48</v>
      </c>
      <c r="G76" s="12">
        <v>20</v>
      </c>
      <c r="H76" s="12">
        <v>32.959999999999994</v>
      </c>
      <c r="I76" s="14">
        <f t="shared" si="1"/>
        <v>659.19999999999982</v>
      </c>
    </row>
    <row r="77" spans="1:9" ht="15.75" thickTop="1" thickBot="1" x14ac:dyDescent="0.25">
      <c r="A77" s="5">
        <v>1</v>
      </c>
      <c r="B77" s="5">
        <v>51</v>
      </c>
      <c r="C77" s="5">
        <v>9</v>
      </c>
      <c r="D77" s="5">
        <v>90</v>
      </c>
      <c r="E77" s="11" t="s">
        <v>88</v>
      </c>
      <c r="F77" s="12" t="s">
        <v>48</v>
      </c>
      <c r="G77" s="12">
        <v>20</v>
      </c>
      <c r="H77" s="12">
        <v>41.04</v>
      </c>
      <c r="I77" s="14">
        <f t="shared" si="1"/>
        <v>820.8</v>
      </c>
    </row>
    <row r="78" spans="1:9" ht="16.5" thickTop="1" thickBot="1" x14ac:dyDescent="0.3">
      <c r="A78" s="4">
        <v>1</v>
      </c>
      <c r="B78" s="4">
        <v>51</v>
      </c>
      <c r="C78" s="4">
        <v>10</v>
      </c>
      <c r="D78" s="4">
        <v>0</v>
      </c>
      <c r="E78" s="9"/>
      <c r="F78" s="10"/>
      <c r="G78" s="10">
        <v>0</v>
      </c>
      <c r="H78" s="10">
        <v>0</v>
      </c>
      <c r="I78" s="14">
        <f t="shared" si="1"/>
        <v>0</v>
      </c>
    </row>
    <row r="79" spans="1:9" ht="15.75" thickTop="1" thickBot="1" x14ac:dyDescent="0.25">
      <c r="A79" s="5">
        <v>1</v>
      </c>
      <c r="B79" s="5">
        <v>51</v>
      </c>
      <c r="C79" s="5">
        <v>10</v>
      </c>
      <c r="D79" s="5">
        <v>10</v>
      </c>
      <c r="E79" s="11" t="s">
        <v>89</v>
      </c>
      <c r="F79" s="12" t="s">
        <v>55</v>
      </c>
      <c r="G79" s="12">
        <v>1</v>
      </c>
      <c r="H79" s="12">
        <v>80000</v>
      </c>
      <c r="I79" s="14">
        <f t="shared" si="1"/>
        <v>80000</v>
      </c>
    </row>
    <row r="80" spans="1:9" ht="16.5" thickTop="1" thickBot="1" x14ac:dyDescent="0.3">
      <c r="A80" s="3">
        <v>1</v>
      </c>
      <c r="B80" s="3">
        <v>52</v>
      </c>
      <c r="C80" s="3">
        <v>0</v>
      </c>
      <c r="D80" s="3">
        <v>0</v>
      </c>
      <c r="E80" s="7" t="s">
        <v>90</v>
      </c>
      <c r="F80" s="8"/>
      <c r="G80" s="8">
        <v>0</v>
      </c>
      <c r="H80" s="8">
        <v>0</v>
      </c>
      <c r="I80" s="14">
        <f t="shared" si="1"/>
        <v>0</v>
      </c>
    </row>
    <row r="81" spans="1:9" ht="16.5" thickTop="1" thickBot="1" x14ac:dyDescent="0.3">
      <c r="A81" s="4">
        <v>1</v>
      </c>
      <c r="B81" s="4">
        <v>52</v>
      </c>
      <c r="C81" s="4">
        <v>1</v>
      </c>
      <c r="D81" s="4">
        <v>0</v>
      </c>
      <c r="E81" s="9" t="s">
        <v>91</v>
      </c>
      <c r="F81" s="10"/>
      <c r="G81" s="10">
        <v>0</v>
      </c>
      <c r="H81" s="10">
        <v>0</v>
      </c>
      <c r="I81" s="14">
        <f t="shared" si="1"/>
        <v>0</v>
      </c>
    </row>
    <row r="82" spans="1:9" ht="15.75" thickTop="1" thickBot="1" x14ac:dyDescent="0.25">
      <c r="A82" s="5">
        <v>1</v>
      </c>
      <c r="B82" s="5">
        <v>52</v>
      </c>
      <c r="C82" s="5">
        <v>1</v>
      </c>
      <c r="D82" s="5">
        <v>10</v>
      </c>
      <c r="E82" s="11" t="s">
        <v>92</v>
      </c>
      <c r="F82" s="12" t="s">
        <v>20</v>
      </c>
      <c r="G82" s="12">
        <v>27000</v>
      </c>
      <c r="H82" s="12">
        <v>47.37</v>
      </c>
      <c r="I82" s="14">
        <f t="shared" si="1"/>
        <v>1278990</v>
      </c>
    </row>
    <row r="83" spans="1:9" ht="15.75" thickTop="1" thickBot="1" x14ac:dyDescent="0.25">
      <c r="A83" s="5">
        <v>1</v>
      </c>
      <c r="B83" s="5">
        <v>52</v>
      </c>
      <c r="C83" s="5">
        <v>1</v>
      </c>
      <c r="D83" s="5">
        <v>20</v>
      </c>
      <c r="E83" s="11" t="s">
        <v>93</v>
      </c>
      <c r="F83" s="12" t="s">
        <v>20</v>
      </c>
      <c r="G83" s="12">
        <v>27000</v>
      </c>
      <c r="H83" s="12">
        <v>41.379999999999995</v>
      </c>
      <c r="I83" s="14">
        <f t="shared" si="1"/>
        <v>1117259.9999999998</v>
      </c>
    </row>
    <row r="84" spans="1:9" ht="16.5" thickTop="1" thickBot="1" x14ac:dyDescent="0.3">
      <c r="A84" s="4">
        <v>1</v>
      </c>
      <c r="B84" s="4">
        <v>52</v>
      </c>
      <c r="C84" s="4">
        <v>2</v>
      </c>
      <c r="D84" s="4">
        <v>0</v>
      </c>
      <c r="E84" s="9" t="s">
        <v>94</v>
      </c>
      <c r="F84" s="10"/>
      <c r="G84" s="10">
        <v>0</v>
      </c>
      <c r="H84" s="10">
        <v>0</v>
      </c>
      <c r="I84" s="14">
        <f t="shared" si="1"/>
        <v>0</v>
      </c>
    </row>
    <row r="85" spans="1:9" ht="15.75" thickTop="1" thickBot="1" x14ac:dyDescent="0.25">
      <c r="A85" s="5">
        <v>1</v>
      </c>
      <c r="B85" s="5">
        <v>52</v>
      </c>
      <c r="C85" s="5">
        <v>2</v>
      </c>
      <c r="D85" s="5">
        <v>10</v>
      </c>
      <c r="E85" s="11" t="s">
        <v>95</v>
      </c>
      <c r="F85" s="12" t="s">
        <v>20</v>
      </c>
      <c r="G85" s="12">
        <v>27000</v>
      </c>
      <c r="H85" s="12">
        <v>1.8199999999999998</v>
      </c>
      <c r="I85" s="14">
        <f t="shared" si="1"/>
        <v>49139.999999999993</v>
      </c>
    </row>
    <row r="86" spans="1:9" ht="15.75" thickTop="1" thickBot="1" x14ac:dyDescent="0.25">
      <c r="A86" s="5">
        <v>1</v>
      </c>
      <c r="B86" s="5">
        <v>52</v>
      </c>
      <c r="C86" s="5">
        <v>2</v>
      </c>
      <c r="D86" s="5">
        <v>20</v>
      </c>
      <c r="E86" s="11" t="s">
        <v>96</v>
      </c>
      <c r="F86" s="12" t="s">
        <v>20</v>
      </c>
      <c r="G86" s="12">
        <v>27000</v>
      </c>
      <c r="H86" s="12">
        <v>1.7</v>
      </c>
      <c r="I86" s="14">
        <f t="shared" si="1"/>
        <v>45900</v>
      </c>
    </row>
    <row r="87" spans="1:9" ht="16.5" thickTop="1" thickBot="1" x14ac:dyDescent="0.3">
      <c r="A87" s="4">
        <v>1</v>
      </c>
      <c r="B87" s="4">
        <v>52</v>
      </c>
      <c r="C87" s="4">
        <v>3</v>
      </c>
      <c r="D87" s="4">
        <v>0</v>
      </c>
      <c r="E87" s="9" t="s">
        <v>97</v>
      </c>
      <c r="F87" s="10"/>
      <c r="G87" s="10">
        <v>0</v>
      </c>
      <c r="H87" s="10">
        <v>0</v>
      </c>
      <c r="I87" s="14">
        <f t="shared" si="1"/>
        <v>0</v>
      </c>
    </row>
    <row r="88" spans="1:9" ht="15.75" thickTop="1" thickBot="1" x14ac:dyDescent="0.25">
      <c r="A88" s="5">
        <v>1</v>
      </c>
      <c r="B88" s="5">
        <v>52</v>
      </c>
      <c r="C88" s="5">
        <v>3</v>
      </c>
      <c r="D88" s="5">
        <v>10</v>
      </c>
      <c r="E88" s="11" t="s">
        <v>98</v>
      </c>
      <c r="F88" s="12" t="s">
        <v>26</v>
      </c>
      <c r="G88" s="12">
        <v>40</v>
      </c>
      <c r="H88" s="12">
        <v>24.99</v>
      </c>
      <c r="I88" s="14">
        <f t="shared" si="1"/>
        <v>999.59999999999991</v>
      </c>
    </row>
    <row r="89" spans="1:9" ht="16.5" thickTop="1" thickBot="1" x14ac:dyDescent="0.3">
      <c r="A89" s="3">
        <v>1</v>
      </c>
      <c r="B89" s="3">
        <v>57</v>
      </c>
      <c r="C89" s="3">
        <v>0</v>
      </c>
      <c r="D89" s="3">
        <v>0</v>
      </c>
      <c r="E89" s="7" t="s">
        <v>99</v>
      </c>
      <c r="F89" s="8"/>
      <c r="G89" s="8">
        <v>0</v>
      </c>
      <c r="H89" s="8">
        <v>0</v>
      </c>
      <c r="I89" s="14">
        <f t="shared" si="1"/>
        <v>0</v>
      </c>
    </row>
    <row r="90" spans="1:9" ht="15.75" thickTop="1" thickBot="1" x14ac:dyDescent="0.25">
      <c r="A90" s="5">
        <v>1</v>
      </c>
      <c r="B90" s="5">
        <v>57</v>
      </c>
      <c r="C90" s="5">
        <v>0</v>
      </c>
      <c r="D90" s="5">
        <v>10</v>
      </c>
      <c r="E90" s="11" t="s">
        <v>100</v>
      </c>
      <c r="F90" s="12"/>
      <c r="G90" s="12">
        <v>0</v>
      </c>
      <c r="H90" s="12">
        <v>0</v>
      </c>
      <c r="I90" s="14">
        <f t="shared" si="1"/>
        <v>0</v>
      </c>
    </row>
    <row r="91" spans="1:9" ht="58.5" thickTop="1" thickBot="1" x14ac:dyDescent="0.25">
      <c r="A91" s="5">
        <v>1</v>
      </c>
      <c r="B91" s="5">
        <v>57</v>
      </c>
      <c r="C91" s="5">
        <v>0</v>
      </c>
      <c r="D91" s="5">
        <v>20</v>
      </c>
      <c r="E91" s="11" t="s">
        <v>101</v>
      </c>
      <c r="F91" s="12"/>
      <c r="G91" s="12">
        <v>0</v>
      </c>
      <c r="H91" s="12">
        <v>0</v>
      </c>
      <c r="I91" s="14">
        <f t="shared" si="1"/>
        <v>0</v>
      </c>
    </row>
    <row r="92" spans="1:9" ht="58.5" thickTop="1" thickBot="1" x14ac:dyDescent="0.25">
      <c r="A92" s="5">
        <v>1</v>
      </c>
      <c r="B92" s="5">
        <v>57</v>
      </c>
      <c r="C92" s="5">
        <v>0</v>
      </c>
      <c r="D92" s="5">
        <v>30</v>
      </c>
      <c r="E92" s="11" t="s">
        <v>102</v>
      </c>
      <c r="F92" s="12"/>
      <c r="G92" s="12">
        <v>0</v>
      </c>
      <c r="H92" s="12">
        <v>0</v>
      </c>
      <c r="I92" s="14">
        <f t="shared" si="1"/>
        <v>0</v>
      </c>
    </row>
    <row r="93" spans="1:9" ht="58.5" thickTop="1" thickBot="1" x14ac:dyDescent="0.25">
      <c r="A93" s="5">
        <v>1</v>
      </c>
      <c r="B93" s="5">
        <v>57</v>
      </c>
      <c r="C93" s="5">
        <v>0</v>
      </c>
      <c r="D93" s="5">
        <v>40</v>
      </c>
      <c r="E93" s="11" t="s">
        <v>103</v>
      </c>
      <c r="F93" s="12"/>
      <c r="G93" s="12">
        <v>0</v>
      </c>
      <c r="H93" s="12">
        <v>0</v>
      </c>
      <c r="I93" s="14">
        <f t="shared" si="1"/>
        <v>0</v>
      </c>
    </row>
    <row r="94" spans="1:9" ht="30" thickTop="1" thickBot="1" x14ac:dyDescent="0.25">
      <c r="A94" s="5">
        <v>1</v>
      </c>
      <c r="B94" s="5">
        <v>57</v>
      </c>
      <c r="C94" s="5">
        <v>0</v>
      </c>
      <c r="D94" s="5">
        <v>50</v>
      </c>
      <c r="E94" s="11" t="s">
        <v>104</v>
      </c>
      <c r="F94" s="12"/>
      <c r="G94" s="12">
        <v>0</v>
      </c>
      <c r="H94" s="12">
        <v>0</v>
      </c>
      <c r="I94" s="14">
        <f t="shared" si="1"/>
        <v>0</v>
      </c>
    </row>
    <row r="95" spans="1:9" ht="44.25" thickTop="1" thickBot="1" x14ac:dyDescent="0.25">
      <c r="A95" s="5">
        <v>1</v>
      </c>
      <c r="B95" s="5">
        <v>57</v>
      </c>
      <c r="C95" s="5">
        <v>0</v>
      </c>
      <c r="D95" s="5">
        <v>60</v>
      </c>
      <c r="E95" s="11" t="s">
        <v>105</v>
      </c>
      <c r="F95" s="12"/>
      <c r="G95" s="12">
        <v>0</v>
      </c>
      <c r="H95" s="12">
        <v>0</v>
      </c>
      <c r="I95" s="14">
        <f t="shared" si="1"/>
        <v>0</v>
      </c>
    </row>
    <row r="96" spans="1:9" ht="72.75" thickTop="1" thickBot="1" x14ac:dyDescent="0.25">
      <c r="A96" s="5">
        <v>1</v>
      </c>
      <c r="B96" s="5">
        <v>57</v>
      </c>
      <c r="C96" s="5">
        <v>0</v>
      </c>
      <c r="D96" s="5">
        <v>70</v>
      </c>
      <c r="E96" s="11" t="s">
        <v>106</v>
      </c>
      <c r="F96" s="12"/>
      <c r="G96" s="12">
        <v>0</v>
      </c>
      <c r="H96" s="12">
        <v>0</v>
      </c>
      <c r="I96" s="14">
        <f t="shared" si="1"/>
        <v>0</v>
      </c>
    </row>
    <row r="97" spans="1:9" ht="58.5" thickTop="1" thickBot="1" x14ac:dyDescent="0.25">
      <c r="A97" s="5">
        <v>1</v>
      </c>
      <c r="B97" s="5">
        <v>57</v>
      </c>
      <c r="C97" s="5">
        <v>0</v>
      </c>
      <c r="D97" s="5">
        <v>80</v>
      </c>
      <c r="E97" s="11" t="s">
        <v>107</v>
      </c>
      <c r="F97" s="12"/>
      <c r="G97" s="12">
        <v>0</v>
      </c>
      <c r="H97" s="12">
        <v>0</v>
      </c>
      <c r="I97" s="14">
        <f t="shared" si="1"/>
        <v>0</v>
      </c>
    </row>
    <row r="98" spans="1:9" ht="30" thickTop="1" thickBot="1" x14ac:dyDescent="0.25">
      <c r="A98" s="5">
        <v>1</v>
      </c>
      <c r="B98" s="5">
        <v>57</v>
      </c>
      <c r="C98" s="5">
        <v>0</v>
      </c>
      <c r="D98" s="5">
        <v>90</v>
      </c>
      <c r="E98" s="11" t="s">
        <v>108</v>
      </c>
      <c r="F98" s="12"/>
      <c r="G98" s="12">
        <v>0</v>
      </c>
      <c r="H98" s="12">
        <v>0</v>
      </c>
      <c r="I98" s="14">
        <f t="shared" si="1"/>
        <v>0</v>
      </c>
    </row>
    <row r="99" spans="1:9" ht="44.25" thickTop="1" thickBot="1" x14ac:dyDescent="0.25">
      <c r="A99" s="5">
        <v>1</v>
      </c>
      <c r="B99" s="5">
        <v>57</v>
      </c>
      <c r="C99" s="5">
        <v>0</v>
      </c>
      <c r="D99" s="5">
        <v>100</v>
      </c>
      <c r="E99" s="11" t="s">
        <v>109</v>
      </c>
      <c r="F99" s="12"/>
      <c r="G99" s="12">
        <v>0</v>
      </c>
      <c r="H99" s="12">
        <v>0</v>
      </c>
      <c r="I99" s="14">
        <f t="shared" si="1"/>
        <v>0</v>
      </c>
    </row>
    <row r="100" spans="1:9" ht="16.5" thickTop="1" thickBot="1" x14ac:dyDescent="0.3">
      <c r="A100" s="4">
        <v>1</v>
      </c>
      <c r="B100" s="4">
        <v>57</v>
      </c>
      <c r="C100" s="4">
        <v>1</v>
      </c>
      <c r="D100" s="4">
        <v>0</v>
      </c>
      <c r="E100" s="9" t="s">
        <v>110</v>
      </c>
      <c r="F100" s="10"/>
      <c r="G100" s="10">
        <v>0</v>
      </c>
      <c r="H100" s="10">
        <v>0</v>
      </c>
      <c r="I100" s="14">
        <f t="shared" si="1"/>
        <v>0</v>
      </c>
    </row>
    <row r="101" spans="1:9" ht="15.75" thickTop="1" thickBot="1" x14ac:dyDescent="0.25">
      <c r="A101" s="5">
        <v>1</v>
      </c>
      <c r="B101" s="5">
        <v>57</v>
      </c>
      <c r="C101" s="5">
        <v>1</v>
      </c>
      <c r="D101" s="5">
        <v>10</v>
      </c>
      <c r="E101" s="11" t="s">
        <v>111</v>
      </c>
      <c r="F101" s="12"/>
      <c r="G101" s="12">
        <v>0</v>
      </c>
      <c r="H101" s="12">
        <v>0</v>
      </c>
      <c r="I101" s="14">
        <f t="shared" si="1"/>
        <v>0</v>
      </c>
    </row>
    <row r="102" spans="1:9" ht="15.75" thickTop="1" thickBot="1" x14ac:dyDescent="0.25">
      <c r="A102" s="5">
        <v>1</v>
      </c>
      <c r="B102" s="5">
        <v>57</v>
      </c>
      <c r="C102" s="5">
        <v>1</v>
      </c>
      <c r="D102" s="5">
        <v>20</v>
      </c>
      <c r="E102" s="11" t="s">
        <v>112</v>
      </c>
      <c r="F102" s="12"/>
      <c r="G102" s="12">
        <v>0</v>
      </c>
      <c r="H102" s="12">
        <v>0</v>
      </c>
      <c r="I102" s="14">
        <f t="shared" si="1"/>
        <v>0</v>
      </c>
    </row>
    <row r="103" spans="1:9" ht="44.25" thickTop="1" thickBot="1" x14ac:dyDescent="0.25">
      <c r="A103" s="5">
        <v>1</v>
      </c>
      <c r="B103" s="5">
        <v>57</v>
      </c>
      <c r="C103" s="5">
        <v>1</v>
      </c>
      <c r="D103" s="5">
        <v>30</v>
      </c>
      <c r="E103" s="11" t="s">
        <v>113</v>
      </c>
      <c r="F103" s="12"/>
      <c r="G103" s="12">
        <v>0</v>
      </c>
      <c r="H103" s="12">
        <v>0</v>
      </c>
      <c r="I103" s="14">
        <f t="shared" si="1"/>
        <v>0</v>
      </c>
    </row>
    <row r="104" spans="1:9" ht="44.25" thickTop="1" thickBot="1" x14ac:dyDescent="0.25">
      <c r="A104" s="5">
        <v>1</v>
      </c>
      <c r="B104" s="5">
        <v>57</v>
      </c>
      <c r="C104" s="5">
        <v>1</v>
      </c>
      <c r="D104" s="5">
        <v>50</v>
      </c>
      <c r="E104" s="11" t="s">
        <v>114</v>
      </c>
      <c r="F104" s="12" t="s">
        <v>26</v>
      </c>
      <c r="G104" s="12">
        <v>50</v>
      </c>
      <c r="H104" s="12">
        <v>350.9</v>
      </c>
      <c r="I104" s="14">
        <f t="shared" si="1"/>
        <v>17545</v>
      </c>
    </row>
    <row r="105" spans="1:9" ht="15.75" thickTop="1" thickBot="1" x14ac:dyDescent="0.25">
      <c r="A105" s="5">
        <v>1</v>
      </c>
      <c r="B105" s="5">
        <v>57</v>
      </c>
      <c r="C105" s="5">
        <v>1</v>
      </c>
      <c r="D105" s="5">
        <v>100</v>
      </c>
      <c r="E105" s="11" t="s">
        <v>115</v>
      </c>
      <c r="F105" s="12"/>
      <c r="G105" s="12">
        <v>0</v>
      </c>
      <c r="H105" s="12">
        <v>0</v>
      </c>
      <c r="I105" s="14">
        <f t="shared" si="1"/>
        <v>0</v>
      </c>
    </row>
    <row r="106" spans="1:9" ht="15.75" thickTop="1" thickBot="1" x14ac:dyDescent="0.25">
      <c r="A106" s="5">
        <v>1</v>
      </c>
      <c r="B106" s="5">
        <v>57</v>
      </c>
      <c r="C106" s="5">
        <v>1</v>
      </c>
      <c r="D106" s="5">
        <v>110</v>
      </c>
      <c r="E106" s="11" t="s">
        <v>116</v>
      </c>
      <c r="F106" s="12"/>
      <c r="G106" s="12">
        <v>0</v>
      </c>
      <c r="H106" s="12">
        <v>0</v>
      </c>
      <c r="I106" s="14">
        <f t="shared" si="1"/>
        <v>0</v>
      </c>
    </row>
    <row r="107" spans="1:9" ht="30" thickTop="1" thickBot="1" x14ac:dyDescent="0.25">
      <c r="A107" s="5">
        <v>1</v>
      </c>
      <c r="B107" s="5">
        <v>57</v>
      </c>
      <c r="C107" s="5">
        <v>1</v>
      </c>
      <c r="D107" s="5">
        <v>138</v>
      </c>
      <c r="E107" s="11" t="s">
        <v>117</v>
      </c>
      <c r="F107" s="12" t="s">
        <v>26</v>
      </c>
      <c r="G107" s="12">
        <v>30</v>
      </c>
      <c r="H107" s="12">
        <v>234.57</v>
      </c>
      <c r="I107" s="14">
        <f t="shared" si="1"/>
        <v>7037.0999999999995</v>
      </c>
    </row>
    <row r="108" spans="1:9" ht="30" thickTop="1" thickBot="1" x14ac:dyDescent="0.25">
      <c r="A108" s="5">
        <v>1</v>
      </c>
      <c r="B108" s="5">
        <v>57</v>
      </c>
      <c r="C108" s="5">
        <v>1</v>
      </c>
      <c r="D108" s="5">
        <v>140</v>
      </c>
      <c r="E108" s="11" t="s">
        <v>118</v>
      </c>
      <c r="F108" s="12" t="s">
        <v>26</v>
      </c>
      <c r="G108" s="12">
        <v>320</v>
      </c>
      <c r="H108" s="12">
        <v>306.66999999999996</v>
      </c>
      <c r="I108" s="14">
        <f t="shared" si="1"/>
        <v>98134.399999999994</v>
      </c>
    </row>
    <row r="109" spans="1:9" ht="30" thickTop="1" thickBot="1" x14ac:dyDescent="0.25">
      <c r="A109" s="5">
        <v>1</v>
      </c>
      <c r="B109" s="5">
        <v>57</v>
      </c>
      <c r="C109" s="5">
        <v>1</v>
      </c>
      <c r="D109" s="5">
        <v>160</v>
      </c>
      <c r="E109" s="11" t="s">
        <v>119</v>
      </c>
      <c r="F109" s="12" t="s">
        <v>26</v>
      </c>
      <c r="G109" s="12">
        <v>300</v>
      </c>
      <c r="H109" s="12">
        <v>211.29</v>
      </c>
      <c r="I109" s="14">
        <f t="shared" si="1"/>
        <v>63387</v>
      </c>
    </row>
    <row r="110" spans="1:9" ht="30" thickTop="1" thickBot="1" x14ac:dyDescent="0.25">
      <c r="A110" s="5">
        <v>1</v>
      </c>
      <c r="B110" s="5">
        <v>57</v>
      </c>
      <c r="C110" s="5">
        <v>1</v>
      </c>
      <c r="D110" s="5">
        <v>170</v>
      </c>
      <c r="E110" s="11" t="s">
        <v>120</v>
      </c>
      <c r="F110" s="12" t="s">
        <v>26</v>
      </c>
      <c r="G110" s="12">
        <v>650</v>
      </c>
      <c r="H110" s="12">
        <v>309.53999999999996</v>
      </c>
      <c r="I110" s="14">
        <f t="shared" si="1"/>
        <v>201200.99999999997</v>
      </c>
    </row>
    <row r="111" spans="1:9" ht="30" thickTop="1" thickBot="1" x14ac:dyDescent="0.25">
      <c r="A111" s="5">
        <v>1</v>
      </c>
      <c r="B111" s="5">
        <v>57</v>
      </c>
      <c r="C111" s="5">
        <v>1</v>
      </c>
      <c r="D111" s="5">
        <v>190</v>
      </c>
      <c r="E111" s="11" t="s">
        <v>121</v>
      </c>
      <c r="F111" s="12" t="s">
        <v>26</v>
      </c>
      <c r="G111" s="12">
        <v>3650</v>
      </c>
      <c r="H111" s="12">
        <v>497.33</v>
      </c>
      <c r="I111" s="14">
        <f t="shared" si="1"/>
        <v>1815254.5</v>
      </c>
    </row>
    <row r="112" spans="1:9" ht="15.75" thickTop="1" thickBot="1" x14ac:dyDescent="0.25">
      <c r="A112" s="5">
        <v>1</v>
      </c>
      <c r="B112" s="5">
        <v>57</v>
      </c>
      <c r="C112" s="5">
        <v>1</v>
      </c>
      <c r="D112" s="5">
        <v>210</v>
      </c>
      <c r="E112" s="11" t="s">
        <v>122</v>
      </c>
      <c r="F112" s="12" t="s">
        <v>26</v>
      </c>
      <c r="G112" s="12">
        <v>70</v>
      </c>
      <c r="H112" s="12">
        <v>1520.37</v>
      </c>
      <c r="I112" s="14">
        <f t="shared" si="1"/>
        <v>106425.9</v>
      </c>
    </row>
    <row r="113" spans="1:9" ht="15.75" thickTop="1" thickBot="1" x14ac:dyDescent="0.25">
      <c r="A113" s="5">
        <v>1</v>
      </c>
      <c r="B113" s="5">
        <v>57</v>
      </c>
      <c r="C113" s="5">
        <v>1</v>
      </c>
      <c r="D113" s="5">
        <v>220</v>
      </c>
      <c r="E113" s="11" t="s">
        <v>123</v>
      </c>
      <c r="F113" s="12"/>
      <c r="G113" s="12">
        <v>0</v>
      </c>
      <c r="H113" s="12">
        <v>0</v>
      </c>
      <c r="I113" s="14">
        <f t="shared" si="1"/>
        <v>0</v>
      </c>
    </row>
    <row r="114" spans="1:9" ht="15.75" thickTop="1" thickBot="1" x14ac:dyDescent="0.25">
      <c r="A114" s="5">
        <v>1</v>
      </c>
      <c r="B114" s="5">
        <v>57</v>
      </c>
      <c r="C114" s="5">
        <v>1</v>
      </c>
      <c r="D114" s="5">
        <v>230</v>
      </c>
      <c r="E114" s="11" t="s">
        <v>124</v>
      </c>
      <c r="F114" s="12"/>
      <c r="G114" s="12">
        <v>0</v>
      </c>
      <c r="H114" s="12">
        <v>0</v>
      </c>
      <c r="I114" s="14">
        <f t="shared" si="1"/>
        <v>0</v>
      </c>
    </row>
    <row r="115" spans="1:9" ht="15.75" thickTop="1" thickBot="1" x14ac:dyDescent="0.25">
      <c r="A115" s="5">
        <v>1</v>
      </c>
      <c r="B115" s="5">
        <v>57</v>
      </c>
      <c r="C115" s="5">
        <v>1</v>
      </c>
      <c r="D115" s="5">
        <v>335</v>
      </c>
      <c r="E115" s="11" t="s">
        <v>125</v>
      </c>
      <c r="F115" s="12" t="s">
        <v>55</v>
      </c>
      <c r="G115" s="12">
        <v>28</v>
      </c>
      <c r="H115" s="12">
        <v>1065.8499999999999</v>
      </c>
      <c r="I115" s="14">
        <f t="shared" si="1"/>
        <v>29843.799999999996</v>
      </c>
    </row>
    <row r="116" spans="1:9" ht="15.75" thickTop="1" thickBot="1" x14ac:dyDescent="0.25">
      <c r="A116" s="5">
        <v>1</v>
      </c>
      <c r="B116" s="5">
        <v>57</v>
      </c>
      <c r="C116" s="5">
        <v>1</v>
      </c>
      <c r="D116" s="5">
        <v>337</v>
      </c>
      <c r="E116" s="11" t="s">
        <v>126</v>
      </c>
      <c r="F116" s="12" t="s">
        <v>55</v>
      </c>
      <c r="G116" s="12">
        <v>1</v>
      </c>
      <c r="H116" s="12">
        <v>2774.6899999999996</v>
      </c>
      <c r="I116" s="14">
        <f t="shared" si="1"/>
        <v>2774.6899999999996</v>
      </c>
    </row>
    <row r="117" spans="1:9" ht="15.75" thickTop="1" thickBot="1" x14ac:dyDescent="0.25">
      <c r="A117" s="5">
        <v>1</v>
      </c>
      <c r="B117" s="5">
        <v>57</v>
      </c>
      <c r="C117" s="5">
        <v>1</v>
      </c>
      <c r="D117" s="5">
        <v>338</v>
      </c>
      <c r="E117" s="11" t="s">
        <v>127</v>
      </c>
      <c r="F117" s="12" t="s">
        <v>55</v>
      </c>
      <c r="G117" s="12">
        <v>68</v>
      </c>
      <c r="H117" s="12">
        <v>3511.27</v>
      </c>
      <c r="I117" s="14">
        <f t="shared" si="1"/>
        <v>238766.36</v>
      </c>
    </row>
    <row r="118" spans="1:9" ht="15.75" thickTop="1" thickBot="1" x14ac:dyDescent="0.25">
      <c r="A118" s="5">
        <v>1</v>
      </c>
      <c r="B118" s="5">
        <v>57</v>
      </c>
      <c r="C118" s="5">
        <v>1</v>
      </c>
      <c r="D118" s="5">
        <v>339</v>
      </c>
      <c r="E118" s="11" t="s">
        <v>128</v>
      </c>
      <c r="F118" s="12" t="s">
        <v>55</v>
      </c>
      <c r="G118" s="12">
        <v>23</v>
      </c>
      <c r="H118" s="12">
        <v>6115.29</v>
      </c>
      <c r="I118" s="14">
        <f t="shared" si="1"/>
        <v>140651.67000000001</v>
      </c>
    </row>
    <row r="119" spans="1:9" ht="15.75" thickTop="1" thickBot="1" x14ac:dyDescent="0.25">
      <c r="A119" s="5">
        <v>1</v>
      </c>
      <c r="B119" s="5">
        <v>57</v>
      </c>
      <c r="C119" s="5">
        <v>1</v>
      </c>
      <c r="D119" s="5">
        <v>341</v>
      </c>
      <c r="E119" s="11" t="s">
        <v>129</v>
      </c>
      <c r="F119" s="12" t="s">
        <v>55</v>
      </c>
      <c r="G119" s="12">
        <v>23</v>
      </c>
      <c r="H119" s="12">
        <v>2605.1899999999996</v>
      </c>
      <c r="I119" s="14">
        <f t="shared" si="1"/>
        <v>59919.369999999988</v>
      </c>
    </row>
    <row r="120" spans="1:9" ht="15.75" thickTop="1" thickBot="1" x14ac:dyDescent="0.25">
      <c r="A120" s="5">
        <v>1</v>
      </c>
      <c r="B120" s="5">
        <v>57</v>
      </c>
      <c r="C120" s="5">
        <v>1</v>
      </c>
      <c r="D120" s="5">
        <v>342</v>
      </c>
      <c r="E120" s="11" t="s">
        <v>130</v>
      </c>
      <c r="F120" s="12" t="s">
        <v>48</v>
      </c>
      <c r="G120" s="12">
        <v>1</v>
      </c>
      <c r="H120" s="12">
        <v>3798.2599999999998</v>
      </c>
      <c r="I120" s="14">
        <f t="shared" si="1"/>
        <v>3798.2599999999998</v>
      </c>
    </row>
    <row r="121" spans="1:9" ht="30" thickTop="1" thickBot="1" x14ac:dyDescent="0.25">
      <c r="A121" s="5">
        <v>1</v>
      </c>
      <c r="B121" s="5">
        <v>57</v>
      </c>
      <c r="C121" s="5">
        <v>1</v>
      </c>
      <c r="D121" s="5">
        <v>360</v>
      </c>
      <c r="E121" s="11" t="s">
        <v>131</v>
      </c>
      <c r="F121" s="12" t="s">
        <v>48</v>
      </c>
      <c r="G121" s="12">
        <v>25</v>
      </c>
      <c r="H121" s="12">
        <v>3580.2799999999997</v>
      </c>
      <c r="I121" s="14">
        <f t="shared" si="1"/>
        <v>89507</v>
      </c>
    </row>
    <row r="122" spans="1:9" ht="15.75" thickTop="1" thickBot="1" x14ac:dyDescent="0.25">
      <c r="A122" s="5">
        <v>1</v>
      </c>
      <c r="B122" s="5">
        <v>57</v>
      </c>
      <c r="C122" s="5">
        <v>1</v>
      </c>
      <c r="D122" s="5">
        <v>370</v>
      </c>
      <c r="E122" s="11" t="s">
        <v>132</v>
      </c>
      <c r="F122" s="12"/>
      <c r="G122" s="12">
        <v>0</v>
      </c>
      <c r="H122" s="12">
        <v>0</v>
      </c>
      <c r="I122" s="14">
        <f t="shared" si="1"/>
        <v>0</v>
      </c>
    </row>
    <row r="123" spans="1:9" ht="58.5" thickTop="1" thickBot="1" x14ac:dyDescent="0.25">
      <c r="A123" s="5">
        <v>1</v>
      </c>
      <c r="B123" s="5">
        <v>57</v>
      </c>
      <c r="C123" s="5">
        <v>1</v>
      </c>
      <c r="D123" s="5">
        <v>390</v>
      </c>
      <c r="E123" s="11" t="s">
        <v>133</v>
      </c>
      <c r="F123" s="12" t="s">
        <v>48</v>
      </c>
      <c r="G123" s="12">
        <v>12</v>
      </c>
      <c r="H123" s="12">
        <v>1787.4799999999998</v>
      </c>
      <c r="I123" s="14">
        <f t="shared" si="1"/>
        <v>21449.759999999998</v>
      </c>
    </row>
    <row r="124" spans="1:9" ht="30" thickTop="1" thickBot="1" x14ac:dyDescent="0.25">
      <c r="A124" s="5">
        <v>1</v>
      </c>
      <c r="B124" s="5">
        <v>57</v>
      </c>
      <c r="C124" s="5">
        <v>1</v>
      </c>
      <c r="D124" s="5">
        <v>400</v>
      </c>
      <c r="E124" s="11" t="s">
        <v>134</v>
      </c>
      <c r="F124" s="12" t="s">
        <v>48</v>
      </c>
      <c r="G124" s="12">
        <v>12</v>
      </c>
      <c r="H124" s="12">
        <v>465.73999999999995</v>
      </c>
      <c r="I124" s="14">
        <f t="shared" si="1"/>
        <v>5588.8799999999992</v>
      </c>
    </row>
    <row r="125" spans="1:9" ht="15.75" thickTop="1" thickBot="1" x14ac:dyDescent="0.25">
      <c r="A125" s="5">
        <v>1</v>
      </c>
      <c r="B125" s="5">
        <v>57</v>
      </c>
      <c r="C125" s="5">
        <v>1</v>
      </c>
      <c r="D125" s="5">
        <v>410</v>
      </c>
      <c r="E125" s="11" t="s">
        <v>135</v>
      </c>
      <c r="F125" s="12"/>
      <c r="G125" s="12">
        <v>0</v>
      </c>
      <c r="H125" s="12">
        <v>0</v>
      </c>
      <c r="I125" s="14">
        <f t="shared" si="1"/>
        <v>0</v>
      </c>
    </row>
    <row r="126" spans="1:9" ht="30" thickTop="1" thickBot="1" x14ac:dyDescent="0.25">
      <c r="A126" s="5">
        <v>1</v>
      </c>
      <c r="B126" s="5">
        <v>57</v>
      </c>
      <c r="C126" s="5">
        <v>1</v>
      </c>
      <c r="D126" s="5">
        <v>420</v>
      </c>
      <c r="E126" s="11" t="s">
        <v>136</v>
      </c>
      <c r="F126" s="12"/>
      <c r="G126" s="12">
        <v>0</v>
      </c>
      <c r="H126" s="12">
        <v>0</v>
      </c>
      <c r="I126" s="14">
        <f t="shared" si="1"/>
        <v>0</v>
      </c>
    </row>
    <row r="127" spans="1:9" ht="15.75" thickTop="1" thickBot="1" x14ac:dyDescent="0.25">
      <c r="A127" s="5">
        <v>1</v>
      </c>
      <c r="B127" s="5">
        <v>57</v>
      </c>
      <c r="C127" s="5">
        <v>1</v>
      </c>
      <c r="D127" s="5">
        <v>430</v>
      </c>
      <c r="E127" s="11" t="s">
        <v>137</v>
      </c>
      <c r="F127" s="12" t="s">
        <v>48</v>
      </c>
      <c r="G127" s="12">
        <v>2</v>
      </c>
      <c r="H127" s="12">
        <v>2947.5899999999997</v>
      </c>
      <c r="I127" s="14">
        <f t="shared" si="1"/>
        <v>5895.1799999999994</v>
      </c>
    </row>
    <row r="128" spans="1:9" ht="15.75" thickTop="1" thickBot="1" x14ac:dyDescent="0.25">
      <c r="A128" s="5">
        <v>1</v>
      </c>
      <c r="B128" s="5">
        <v>57</v>
      </c>
      <c r="C128" s="5">
        <v>1</v>
      </c>
      <c r="D128" s="5">
        <v>440</v>
      </c>
      <c r="E128" s="11" t="s">
        <v>138</v>
      </c>
      <c r="F128" s="12"/>
      <c r="G128" s="12">
        <v>0</v>
      </c>
      <c r="H128" s="12">
        <v>0</v>
      </c>
      <c r="I128" s="14">
        <f t="shared" si="1"/>
        <v>0</v>
      </c>
    </row>
    <row r="129" spans="1:9" ht="15.75" thickTop="1" thickBot="1" x14ac:dyDescent="0.25">
      <c r="A129" s="5">
        <v>1</v>
      </c>
      <c r="B129" s="5">
        <v>57</v>
      </c>
      <c r="C129" s="5">
        <v>1</v>
      </c>
      <c r="D129" s="5">
        <v>450</v>
      </c>
      <c r="E129" s="11" t="s">
        <v>139</v>
      </c>
      <c r="F129" s="12" t="s">
        <v>48</v>
      </c>
      <c r="G129" s="12">
        <v>90</v>
      </c>
      <c r="H129" s="12">
        <v>1175.82</v>
      </c>
      <c r="I129" s="14">
        <f t="shared" si="1"/>
        <v>105823.79999999999</v>
      </c>
    </row>
    <row r="130" spans="1:9" ht="16.5" thickTop="1" thickBot="1" x14ac:dyDescent="0.3">
      <c r="A130" s="4">
        <v>1</v>
      </c>
      <c r="B130" s="4">
        <v>57</v>
      </c>
      <c r="C130" s="4">
        <v>2</v>
      </c>
      <c r="D130" s="4">
        <v>0</v>
      </c>
      <c r="E130" s="9" t="s">
        <v>140</v>
      </c>
      <c r="F130" s="10"/>
      <c r="G130" s="10">
        <v>0</v>
      </c>
      <c r="H130" s="10">
        <v>0</v>
      </c>
      <c r="I130" s="14">
        <f t="shared" si="1"/>
        <v>0</v>
      </c>
    </row>
    <row r="131" spans="1:9" ht="58.5" thickTop="1" thickBot="1" x14ac:dyDescent="0.25">
      <c r="A131" s="5">
        <v>1</v>
      </c>
      <c r="B131" s="5">
        <v>57</v>
      </c>
      <c r="C131" s="5">
        <v>2</v>
      </c>
      <c r="D131" s="5">
        <v>10</v>
      </c>
      <c r="E131" s="11" t="s">
        <v>141</v>
      </c>
      <c r="F131" s="12"/>
      <c r="G131" s="12">
        <v>0</v>
      </c>
      <c r="H131" s="12">
        <v>0</v>
      </c>
      <c r="I131" s="14">
        <f t="shared" si="1"/>
        <v>0</v>
      </c>
    </row>
    <row r="132" spans="1:9" ht="58.5" thickTop="1" thickBot="1" x14ac:dyDescent="0.25">
      <c r="A132" s="5">
        <v>1</v>
      </c>
      <c r="B132" s="5">
        <v>57</v>
      </c>
      <c r="C132" s="5">
        <v>2</v>
      </c>
      <c r="D132" s="5">
        <v>20</v>
      </c>
      <c r="E132" s="11" t="s">
        <v>142</v>
      </c>
      <c r="F132" s="12"/>
      <c r="G132" s="12">
        <v>0</v>
      </c>
      <c r="H132" s="12">
        <v>0</v>
      </c>
      <c r="I132" s="14">
        <f t="shared" si="1"/>
        <v>0</v>
      </c>
    </row>
    <row r="133" spans="1:9" ht="15.75" thickTop="1" thickBot="1" x14ac:dyDescent="0.25">
      <c r="A133" s="5">
        <v>1</v>
      </c>
      <c r="B133" s="5">
        <v>57</v>
      </c>
      <c r="C133" s="5">
        <v>2</v>
      </c>
      <c r="D133" s="5">
        <v>30</v>
      </c>
      <c r="E133" s="11" t="s">
        <v>143</v>
      </c>
      <c r="F133" s="12"/>
      <c r="G133" s="12">
        <v>0</v>
      </c>
      <c r="H133" s="12">
        <v>0</v>
      </c>
      <c r="I133" s="14">
        <f t="shared" si="1"/>
        <v>0</v>
      </c>
    </row>
    <row r="134" spans="1:9" ht="30" thickTop="1" thickBot="1" x14ac:dyDescent="0.25">
      <c r="A134" s="5">
        <v>1</v>
      </c>
      <c r="B134" s="5">
        <v>57</v>
      </c>
      <c r="C134" s="5">
        <v>2</v>
      </c>
      <c r="D134" s="5">
        <v>56</v>
      </c>
      <c r="E134" s="11" t="s">
        <v>144</v>
      </c>
      <c r="F134" s="12" t="s">
        <v>26</v>
      </c>
      <c r="G134" s="12">
        <v>600</v>
      </c>
      <c r="H134" s="12">
        <v>179.70999999999998</v>
      </c>
      <c r="I134" s="14">
        <f t="shared" si="1"/>
        <v>107825.99999999999</v>
      </c>
    </row>
    <row r="135" spans="1:9" ht="30" thickTop="1" thickBot="1" x14ac:dyDescent="0.25">
      <c r="A135" s="5">
        <v>1</v>
      </c>
      <c r="B135" s="5">
        <v>57</v>
      </c>
      <c r="C135" s="5">
        <v>2</v>
      </c>
      <c r="D135" s="5">
        <v>58</v>
      </c>
      <c r="E135" s="11" t="s">
        <v>145</v>
      </c>
      <c r="F135" s="12" t="s">
        <v>26</v>
      </c>
      <c r="G135" s="12">
        <v>950</v>
      </c>
      <c r="H135" s="12">
        <v>191.39999999999998</v>
      </c>
      <c r="I135" s="14">
        <f t="shared" ref="I135:I181" si="2">H135*G135</f>
        <v>181829.99999999997</v>
      </c>
    </row>
    <row r="136" spans="1:9" ht="30" thickTop="1" thickBot="1" x14ac:dyDescent="0.25">
      <c r="A136" s="5">
        <v>1</v>
      </c>
      <c r="B136" s="5">
        <v>57</v>
      </c>
      <c r="C136" s="5">
        <v>2</v>
      </c>
      <c r="D136" s="5">
        <v>60</v>
      </c>
      <c r="E136" s="11" t="s">
        <v>146</v>
      </c>
      <c r="F136" s="12" t="s">
        <v>26</v>
      </c>
      <c r="G136" s="12">
        <v>300</v>
      </c>
      <c r="H136" s="12">
        <v>208.42</v>
      </c>
      <c r="I136" s="14">
        <f t="shared" si="2"/>
        <v>62525.999999999993</v>
      </c>
    </row>
    <row r="137" spans="1:9" ht="30" thickTop="1" thickBot="1" x14ac:dyDescent="0.25">
      <c r="A137" s="5">
        <v>1</v>
      </c>
      <c r="B137" s="5">
        <v>57</v>
      </c>
      <c r="C137" s="5">
        <v>2</v>
      </c>
      <c r="D137" s="5">
        <v>70</v>
      </c>
      <c r="E137" s="11" t="s">
        <v>147</v>
      </c>
      <c r="F137" s="12" t="s">
        <v>26</v>
      </c>
      <c r="G137" s="12">
        <v>1600</v>
      </c>
      <c r="H137" s="12">
        <v>223.29999999999998</v>
      </c>
      <c r="I137" s="14">
        <f t="shared" si="2"/>
        <v>357280</v>
      </c>
    </row>
    <row r="138" spans="1:9" ht="30" thickTop="1" thickBot="1" x14ac:dyDescent="0.25">
      <c r="A138" s="5">
        <v>1</v>
      </c>
      <c r="B138" s="5">
        <v>57</v>
      </c>
      <c r="C138" s="5">
        <v>2</v>
      </c>
      <c r="D138" s="5">
        <v>80</v>
      </c>
      <c r="E138" s="11" t="s">
        <v>148</v>
      </c>
      <c r="F138" s="12" t="s">
        <v>26</v>
      </c>
      <c r="G138" s="12">
        <v>50</v>
      </c>
      <c r="H138" s="12">
        <v>237.13</v>
      </c>
      <c r="I138" s="14">
        <f t="shared" si="2"/>
        <v>11856.5</v>
      </c>
    </row>
    <row r="139" spans="1:9" ht="30" thickTop="1" thickBot="1" x14ac:dyDescent="0.25">
      <c r="A139" s="5">
        <v>1</v>
      </c>
      <c r="B139" s="5">
        <v>57</v>
      </c>
      <c r="C139" s="5">
        <v>2</v>
      </c>
      <c r="D139" s="5">
        <v>90</v>
      </c>
      <c r="E139" s="11" t="s">
        <v>149</v>
      </c>
      <c r="F139" s="12" t="s">
        <v>26</v>
      </c>
      <c r="G139" s="12">
        <v>30</v>
      </c>
      <c r="H139" s="12">
        <v>264.77</v>
      </c>
      <c r="I139" s="14">
        <f t="shared" si="2"/>
        <v>7943.0999999999995</v>
      </c>
    </row>
    <row r="140" spans="1:9" ht="30" thickTop="1" thickBot="1" x14ac:dyDescent="0.25">
      <c r="A140" s="5">
        <v>1</v>
      </c>
      <c r="B140" s="5">
        <v>57</v>
      </c>
      <c r="C140" s="5">
        <v>2</v>
      </c>
      <c r="D140" s="5">
        <v>100</v>
      </c>
      <c r="E140" s="11" t="s">
        <v>150</v>
      </c>
      <c r="F140" s="12" t="s">
        <v>26</v>
      </c>
      <c r="G140" s="12">
        <v>230</v>
      </c>
      <c r="H140" s="12">
        <v>260.52</v>
      </c>
      <c r="I140" s="14">
        <f t="shared" si="2"/>
        <v>59919.6</v>
      </c>
    </row>
    <row r="141" spans="1:9" ht="30" thickTop="1" thickBot="1" x14ac:dyDescent="0.25">
      <c r="A141" s="5">
        <v>1</v>
      </c>
      <c r="B141" s="5">
        <v>57</v>
      </c>
      <c r="C141" s="5">
        <v>2</v>
      </c>
      <c r="D141" s="5">
        <v>110</v>
      </c>
      <c r="E141" s="11" t="s">
        <v>151</v>
      </c>
      <c r="F141" s="12" t="s">
        <v>26</v>
      </c>
      <c r="G141" s="12">
        <v>450</v>
      </c>
      <c r="H141" s="12">
        <v>271.14999999999998</v>
      </c>
      <c r="I141" s="14">
        <f t="shared" si="2"/>
        <v>122017.49999999999</v>
      </c>
    </row>
    <row r="142" spans="1:9" ht="30" thickTop="1" thickBot="1" x14ac:dyDescent="0.25">
      <c r="A142" s="5">
        <v>1</v>
      </c>
      <c r="B142" s="5">
        <v>57</v>
      </c>
      <c r="C142" s="5">
        <v>2</v>
      </c>
      <c r="D142" s="5">
        <v>120</v>
      </c>
      <c r="E142" s="11" t="s">
        <v>152</v>
      </c>
      <c r="F142" s="12" t="s">
        <v>26</v>
      </c>
      <c r="G142" s="12">
        <v>40</v>
      </c>
      <c r="H142" s="12">
        <v>288.16999999999996</v>
      </c>
      <c r="I142" s="14">
        <f t="shared" si="2"/>
        <v>11526.8</v>
      </c>
    </row>
    <row r="143" spans="1:9" ht="30" thickTop="1" thickBot="1" x14ac:dyDescent="0.25">
      <c r="A143" s="5">
        <v>1</v>
      </c>
      <c r="B143" s="5">
        <v>57</v>
      </c>
      <c r="C143" s="5">
        <v>2</v>
      </c>
      <c r="D143" s="5">
        <v>130</v>
      </c>
      <c r="E143" s="11" t="s">
        <v>153</v>
      </c>
      <c r="F143" s="12" t="s">
        <v>26</v>
      </c>
      <c r="G143" s="12">
        <v>30</v>
      </c>
      <c r="H143" s="12">
        <v>325.38</v>
      </c>
      <c r="I143" s="14">
        <f t="shared" si="2"/>
        <v>9761.4</v>
      </c>
    </row>
    <row r="144" spans="1:9" ht="30" thickTop="1" thickBot="1" x14ac:dyDescent="0.25">
      <c r="A144" s="5">
        <v>1</v>
      </c>
      <c r="B144" s="5">
        <v>57</v>
      </c>
      <c r="C144" s="5">
        <v>2</v>
      </c>
      <c r="D144" s="5">
        <v>140</v>
      </c>
      <c r="E144" s="11" t="s">
        <v>154</v>
      </c>
      <c r="F144" s="12" t="s">
        <v>26</v>
      </c>
      <c r="G144" s="12">
        <v>30</v>
      </c>
      <c r="H144" s="12">
        <v>344.52</v>
      </c>
      <c r="I144" s="14">
        <f t="shared" si="2"/>
        <v>10335.599999999999</v>
      </c>
    </row>
    <row r="145" spans="1:9" ht="15.75" thickTop="1" thickBot="1" x14ac:dyDescent="0.25">
      <c r="A145" s="5">
        <v>1</v>
      </c>
      <c r="B145" s="5">
        <v>57</v>
      </c>
      <c r="C145" s="5">
        <v>2</v>
      </c>
      <c r="D145" s="5">
        <v>150</v>
      </c>
      <c r="E145" s="11" t="s">
        <v>155</v>
      </c>
      <c r="F145" s="12"/>
      <c r="G145" s="12">
        <v>0</v>
      </c>
      <c r="H145" s="12">
        <v>0</v>
      </c>
      <c r="I145" s="14">
        <f t="shared" si="2"/>
        <v>0</v>
      </c>
    </row>
    <row r="146" spans="1:9" ht="30" thickTop="1" thickBot="1" x14ac:dyDescent="0.25">
      <c r="A146" s="5">
        <v>1</v>
      </c>
      <c r="B146" s="5">
        <v>57</v>
      </c>
      <c r="C146" s="5">
        <v>2</v>
      </c>
      <c r="D146" s="5">
        <v>160</v>
      </c>
      <c r="E146" s="11" t="s">
        <v>156</v>
      </c>
      <c r="F146" s="12"/>
      <c r="G146" s="12">
        <v>0</v>
      </c>
      <c r="H146" s="12">
        <v>0</v>
      </c>
      <c r="I146" s="14">
        <f t="shared" si="2"/>
        <v>0</v>
      </c>
    </row>
    <row r="147" spans="1:9" ht="15.75" thickTop="1" thickBot="1" x14ac:dyDescent="0.25">
      <c r="A147" s="5">
        <v>1</v>
      </c>
      <c r="B147" s="5">
        <v>57</v>
      </c>
      <c r="C147" s="5">
        <v>2</v>
      </c>
      <c r="D147" s="5">
        <v>170</v>
      </c>
      <c r="E147" s="11" t="s">
        <v>157</v>
      </c>
      <c r="F147" s="12"/>
      <c r="G147" s="12">
        <v>0</v>
      </c>
      <c r="H147" s="12">
        <v>0</v>
      </c>
      <c r="I147" s="14">
        <f t="shared" si="2"/>
        <v>0</v>
      </c>
    </row>
    <row r="148" spans="1:9" ht="30" thickTop="1" thickBot="1" x14ac:dyDescent="0.25">
      <c r="A148" s="5">
        <v>1</v>
      </c>
      <c r="B148" s="5">
        <v>57</v>
      </c>
      <c r="C148" s="5">
        <v>2</v>
      </c>
      <c r="D148" s="5">
        <v>180</v>
      </c>
      <c r="E148" s="11" t="s">
        <v>158</v>
      </c>
      <c r="F148" s="12"/>
      <c r="G148" s="12">
        <v>0</v>
      </c>
      <c r="H148" s="12">
        <v>0</v>
      </c>
      <c r="I148" s="14">
        <f t="shared" si="2"/>
        <v>0</v>
      </c>
    </row>
    <row r="149" spans="1:9" ht="72.75" thickTop="1" thickBot="1" x14ac:dyDescent="0.25">
      <c r="A149" s="5">
        <v>1</v>
      </c>
      <c r="B149" s="5">
        <v>57</v>
      </c>
      <c r="C149" s="5">
        <v>2</v>
      </c>
      <c r="D149" s="5">
        <v>190</v>
      </c>
      <c r="E149" s="11" t="s">
        <v>159</v>
      </c>
      <c r="F149" s="12"/>
      <c r="G149" s="12">
        <v>0</v>
      </c>
      <c r="H149" s="12">
        <v>0</v>
      </c>
      <c r="I149" s="14">
        <f t="shared" si="2"/>
        <v>0</v>
      </c>
    </row>
    <row r="150" spans="1:9" ht="58.5" thickTop="1" thickBot="1" x14ac:dyDescent="0.25">
      <c r="A150" s="5">
        <v>1</v>
      </c>
      <c r="B150" s="5">
        <v>57</v>
      </c>
      <c r="C150" s="5">
        <v>2</v>
      </c>
      <c r="D150" s="5">
        <v>200</v>
      </c>
      <c r="E150" s="11" t="s">
        <v>160</v>
      </c>
      <c r="F150" s="12" t="s">
        <v>48</v>
      </c>
      <c r="G150" s="12">
        <v>60</v>
      </c>
      <c r="H150" s="12">
        <v>3009.2599999999998</v>
      </c>
      <c r="I150" s="14">
        <f t="shared" si="2"/>
        <v>180555.59999999998</v>
      </c>
    </row>
    <row r="151" spans="1:9" ht="58.5" thickTop="1" thickBot="1" x14ac:dyDescent="0.25">
      <c r="A151" s="5">
        <v>1</v>
      </c>
      <c r="B151" s="5">
        <v>57</v>
      </c>
      <c r="C151" s="5">
        <v>2</v>
      </c>
      <c r="D151" s="5">
        <v>210</v>
      </c>
      <c r="E151" s="11" t="s">
        <v>161</v>
      </c>
      <c r="F151" s="12" t="s">
        <v>48</v>
      </c>
      <c r="G151" s="12">
        <v>25</v>
      </c>
      <c r="H151" s="12">
        <v>3494.1499999999996</v>
      </c>
      <c r="I151" s="14">
        <f t="shared" si="2"/>
        <v>87353.749999999985</v>
      </c>
    </row>
    <row r="152" spans="1:9" ht="58.5" thickTop="1" thickBot="1" x14ac:dyDescent="0.25">
      <c r="A152" s="5">
        <v>1</v>
      </c>
      <c r="B152" s="5">
        <v>57</v>
      </c>
      <c r="C152" s="5">
        <v>2</v>
      </c>
      <c r="D152" s="5">
        <v>220</v>
      </c>
      <c r="E152" s="11" t="s">
        <v>162</v>
      </c>
      <c r="F152" s="12" t="s">
        <v>48</v>
      </c>
      <c r="G152" s="12">
        <v>80</v>
      </c>
      <c r="H152" s="12">
        <v>3937.56</v>
      </c>
      <c r="I152" s="14">
        <f t="shared" si="2"/>
        <v>315004.79999999999</v>
      </c>
    </row>
    <row r="153" spans="1:9" ht="58.5" thickTop="1" thickBot="1" x14ac:dyDescent="0.25">
      <c r="A153" s="5">
        <v>1</v>
      </c>
      <c r="B153" s="5">
        <v>57</v>
      </c>
      <c r="C153" s="5">
        <v>2</v>
      </c>
      <c r="D153" s="5">
        <v>230</v>
      </c>
      <c r="E153" s="11" t="s">
        <v>163</v>
      </c>
      <c r="F153" s="12" t="s">
        <v>48</v>
      </c>
      <c r="G153" s="12">
        <v>5</v>
      </c>
      <c r="H153" s="12">
        <v>4442.6499999999996</v>
      </c>
      <c r="I153" s="14">
        <f t="shared" si="2"/>
        <v>22213.25</v>
      </c>
    </row>
    <row r="154" spans="1:9" ht="58.5" thickTop="1" thickBot="1" x14ac:dyDescent="0.25">
      <c r="A154" s="5">
        <v>1</v>
      </c>
      <c r="B154" s="5">
        <v>57</v>
      </c>
      <c r="C154" s="5">
        <v>2</v>
      </c>
      <c r="D154" s="5">
        <v>240</v>
      </c>
      <c r="E154" s="11" t="s">
        <v>164</v>
      </c>
      <c r="F154" s="12" t="s">
        <v>48</v>
      </c>
      <c r="G154" s="12">
        <v>1</v>
      </c>
      <c r="H154" s="12">
        <v>4796.74</v>
      </c>
      <c r="I154" s="14">
        <f t="shared" si="2"/>
        <v>4796.74</v>
      </c>
    </row>
    <row r="155" spans="1:9" ht="58.5" thickTop="1" thickBot="1" x14ac:dyDescent="0.25">
      <c r="A155" s="5">
        <v>1</v>
      </c>
      <c r="B155" s="5">
        <v>57</v>
      </c>
      <c r="C155" s="5">
        <v>2</v>
      </c>
      <c r="D155" s="5">
        <v>250</v>
      </c>
      <c r="E155" s="11" t="s">
        <v>165</v>
      </c>
      <c r="F155" s="12" t="s">
        <v>48</v>
      </c>
      <c r="G155" s="12">
        <v>1</v>
      </c>
      <c r="H155" s="12">
        <v>4955.1799999999994</v>
      </c>
      <c r="I155" s="14">
        <f t="shared" si="2"/>
        <v>4955.1799999999994</v>
      </c>
    </row>
    <row r="156" spans="1:9" ht="58.5" thickTop="1" thickBot="1" x14ac:dyDescent="0.25">
      <c r="A156" s="5">
        <v>1</v>
      </c>
      <c r="B156" s="5">
        <v>57</v>
      </c>
      <c r="C156" s="5">
        <v>2</v>
      </c>
      <c r="D156" s="5">
        <v>260</v>
      </c>
      <c r="E156" s="11" t="s">
        <v>166</v>
      </c>
      <c r="F156" s="12" t="s">
        <v>48</v>
      </c>
      <c r="G156" s="12">
        <v>1</v>
      </c>
      <c r="H156" s="12">
        <v>11208.71</v>
      </c>
      <c r="I156" s="14">
        <f t="shared" si="2"/>
        <v>11208.71</v>
      </c>
    </row>
    <row r="157" spans="1:9" ht="15.75" thickTop="1" thickBot="1" x14ac:dyDescent="0.25">
      <c r="A157" s="5">
        <v>1</v>
      </c>
      <c r="B157" s="5">
        <v>57</v>
      </c>
      <c r="C157" s="5">
        <v>2</v>
      </c>
      <c r="D157" s="5">
        <v>270</v>
      </c>
      <c r="E157" s="11" t="s">
        <v>167</v>
      </c>
      <c r="F157" s="12" t="s">
        <v>48</v>
      </c>
      <c r="G157" s="12">
        <v>2</v>
      </c>
      <c r="H157" s="12">
        <v>1330.9299999999998</v>
      </c>
      <c r="I157" s="14">
        <f t="shared" si="2"/>
        <v>2661.8599999999997</v>
      </c>
    </row>
    <row r="158" spans="1:9" ht="15.75" thickTop="1" thickBot="1" x14ac:dyDescent="0.25">
      <c r="A158" s="5">
        <v>1</v>
      </c>
      <c r="B158" s="5">
        <v>57</v>
      </c>
      <c r="C158" s="5">
        <v>2</v>
      </c>
      <c r="D158" s="5">
        <v>280</v>
      </c>
      <c r="E158" s="11" t="s">
        <v>168</v>
      </c>
      <c r="F158" s="12"/>
      <c r="G158" s="12">
        <v>0</v>
      </c>
      <c r="H158" s="12">
        <v>0</v>
      </c>
      <c r="I158" s="14">
        <f t="shared" si="2"/>
        <v>0</v>
      </c>
    </row>
    <row r="159" spans="1:9" ht="30" thickTop="1" thickBot="1" x14ac:dyDescent="0.25">
      <c r="A159" s="5">
        <v>1</v>
      </c>
      <c r="B159" s="5">
        <v>57</v>
      </c>
      <c r="C159" s="5">
        <v>2</v>
      </c>
      <c r="D159" s="5">
        <v>290</v>
      </c>
      <c r="E159" s="11" t="s">
        <v>169</v>
      </c>
      <c r="F159" s="12" t="s">
        <v>48</v>
      </c>
      <c r="G159" s="12">
        <v>110</v>
      </c>
      <c r="H159" s="12">
        <v>812.39</v>
      </c>
      <c r="I159" s="14">
        <f t="shared" si="2"/>
        <v>89362.9</v>
      </c>
    </row>
    <row r="160" spans="1:9" ht="30" thickTop="1" thickBot="1" x14ac:dyDescent="0.25">
      <c r="A160" s="5">
        <v>1</v>
      </c>
      <c r="B160" s="5">
        <v>57</v>
      </c>
      <c r="C160" s="5">
        <v>2</v>
      </c>
      <c r="D160" s="5">
        <v>300</v>
      </c>
      <c r="E160" s="11" t="s">
        <v>170</v>
      </c>
      <c r="F160" s="12" t="s">
        <v>48</v>
      </c>
      <c r="G160" s="12">
        <v>1</v>
      </c>
      <c r="H160" s="12">
        <v>1673.6999999999998</v>
      </c>
      <c r="I160" s="14">
        <f t="shared" si="2"/>
        <v>1673.6999999999998</v>
      </c>
    </row>
    <row r="161" spans="1:9" ht="30" thickTop="1" thickBot="1" x14ac:dyDescent="0.25">
      <c r="A161" s="5">
        <v>1</v>
      </c>
      <c r="B161" s="5">
        <v>57</v>
      </c>
      <c r="C161" s="5">
        <v>2</v>
      </c>
      <c r="D161" s="5">
        <v>310</v>
      </c>
      <c r="E161" s="11" t="s">
        <v>171</v>
      </c>
      <c r="F161" s="12" t="s">
        <v>48</v>
      </c>
      <c r="G161" s="12">
        <v>100</v>
      </c>
      <c r="H161" s="12">
        <v>600.18999999999994</v>
      </c>
      <c r="I161" s="14">
        <f t="shared" si="2"/>
        <v>60018.999999999993</v>
      </c>
    </row>
    <row r="162" spans="1:9" ht="15.75" thickTop="1" thickBot="1" x14ac:dyDescent="0.25">
      <c r="A162" s="5">
        <v>1</v>
      </c>
      <c r="B162" s="5">
        <v>57</v>
      </c>
      <c r="C162" s="5">
        <v>2</v>
      </c>
      <c r="D162" s="5">
        <v>320</v>
      </c>
      <c r="E162" s="11" t="s">
        <v>172</v>
      </c>
      <c r="F162" s="12"/>
      <c r="G162" s="12">
        <v>0</v>
      </c>
      <c r="H162" s="12">
        <v>0</v>
      </c>
      <c r="I162" s="14">
        <f t="shared" si="2"/>
        <v>0</v>
      </c>
    </row>
    <row r="163" spans="1:9" ht="30" thickTop="1" thickBot="1" x14ac:dyDescent="0.25">
      <c r="A163" s="5">
        <v>1</v>
      </c>
      <c r="B163" s="5">
        <v>57</v>
      </c>
      <c r="C163" s="5">
        <v>2</v>
      </c>
      <c r="D163" s="5">
        <v>330</v>
      </c>
      <c r="E163" s="11" t="s">
        <v>173</v>
      </c>
      <c r="F163" s="12"/>
      <c r="G163" s="12">
        <v>0</v>
      </c>
      <c r="H163" s="12">
        <v>0</v>
      </c>
      <c r="I163" s="14">
        <f t="shared" si="2"/>
        <v>0</v>
      </c>
    </row>
    <row r="164" spans="1:9" ht="30" thickTop="1" thickBot="1" x14ac:dyDescent="0.25">
      <c r="A164" s="5">
        <v>1</v>
      </c>
      <c r="B164" s="5">
        <v>57</v>
      </c>
      <c r="C164" s="5">
        <v>2</v>
      </c>
      <c r="D164" s="5">
        <v>340</v>
      </c>
      <c r="E164" s="11" t="s">
        <v>174</v>
      </c>
      <c r="F164" s="12" t="s">
        <v>48</v>
      </c>
      <c r="G164" s="12">
        <v>50</v>
      </c>
      <c r="H164" s="12">
        <v>1132.4599999999998</v>
      </c>
      <c r="I164" s="14">
        <f t="shared" si="2"/>
        <v>56622.999999999993</v>
      </c>
    </row>
    <row r="165" spans="1:9" ht="15.75" thickTop="1" thickBot="1" x14ac:dyDescent="0.25">
      <c r="A165" s="5">
        <v>1</v>
      </c>
      <c r="B165" s="5">
        <v>57</v>
      </c>
      <c r="C165" s="5">
        <v>2</v>
      </c>
      <c r="D165" s="5">
        <v>350</v>
      </c>
      <c r="E165" s="11" t="s">
        <v>175</v>
      </c>
      <c r="F165" s="12"/>
      <c r="G165" s="12">
        <v>0</v>
      </c>
      <c r="H165" s="12">
        <v>0</v>
      </c>
      <c r="I165" s="14">
        <f t="shared" si="2"/>
        <v>0</v>
      </c>
    </row>
    <row r="166" spans="1:9" ht="58.5" thickTop="1" thickBot="1" x14ac:dyDescent="0.25">
      <c r="A166" s="5">
        <v>1</v>
      </c>
      <c r="B166" s="5">
        <v>57</v>
      </c>
      <c r="C166" s="5">
        <v>2</v>
      </c>
      <c r="D166" s="5">
        <v>360</v>
      </c>
      <c r="E166" s="11" t="s">
        <v>176</v>
      </c>
      <c r="F166" s="12" t="s">
        <v>48</v>
      </c>
      <c r="G166" s="12">
        <v>1</v>
      </c>
      <c r="H166" s="12">
        <v>1079.29</v>
      </c>
      <c r="I166" s="14">
        <f t="shared" si="2"/>
        <v>1079.29</v>
      </c>
    </row>
    <row r="167" spans="1:9" ht="58.5" thickTop="1" thickBot="1" x14ac:dyDescent="0.25">
      <c r="A167" s="5">
        <v>1</v>
      </c>
      <c r="B167" s="5">
        <v>57</v>
      </c>
      <c r="C167" s="5">
        <v>2</v>
      </c>
      <c r="D167" s="5">
        <v>370</v>
      </c>
      <c r="E167" s="11" t="s">
        <v>177</v>
      </c>
      <c r="F167" s="12" t="s">
        <v>48</v>
      </c>
      <c r="G167" s="12">
        <v>2</v>
      </c>
      <c r="H167" s="12">
        <v>1099.5</v>
      </c>
      <c r="I167" s="14">
        <f t="shared" si="2"/>
        <v>2199</v>
      </c>
    </row>
    <row r="168" spans="1:9" ht="30" thickTop="1" thickBot="1" x14ac:dyDescent="0.25">
      <c r="A168" s="5">
        <v>1</v>
      </c>
      <c r="B168" s="5">
        <v>57</v>
      </c>
      <c r="C168" s="5">
        <v>2</v>
      </c>
      <c r="D168" s="5">
        <v>380</v>
      </c>
      <c r="E168" s="11" t="s">
        <v>178</v>
      </c>
      <c r="F168" s="12" t="s">
        <v>48</v>
      </c>
      <c r="G168" s="12">
        <v>1</v>
      </c>
      <c r="H168" s="12">
        <v>277.52999999999997</v>
      </c>
      <c r="I168" s="14">
        <f t="shared" si="2"/>
        <v>277.52999999999997</v>
      </c>
    </row>
    <row r="169" spans="1:9" ht="15.75" thickTop="1" thickBot="1" x14ac:dyDescent="0.25">
      <c r="A169" s="5">
        <v>1</v>
      </c>
      <c r="B169" s="5">
        <v>57</v>
      </c>
      <c r="C169" s="5">
        <v>2</v>
      </c>
      <c r="D169" s="5">
        <v>390</v>
      </c>
      <c r="E169" s="11" t="s">
        <v>179</v>
      </c>
      <c r="F169" s="12"/>
      <c r="G169" s="12">
        <v>0</v>
      </c>
      <c r="H169" s="12">
        <v>0</v>
      </c>
      <c r="I169" s="14">
        <f t="shared" si="2"/>
        <v>0</v>
      </c>
    </row>
    <row r="170" spans="1:9" ht="44.25" thickTop="1" thickBot="1" x14ac:dyDescent="0.25">
      <c r="A170" s="5">
        <v>1</v>
      </c>
      <c r="B170" s="5">
        <v>57</v>
      </c>
      <c r="C170" s="5">
        <v>2</v>
      </c>
      <c r="D170" s="5">
        <v>400</v>
      </c>
      <c r="E170" s="11" t="s">
        <v>180</v>
      </c>
      <c r="F170" s="12" t="s">
        <v>26</v>
      </c>
      <c r="G170" s="12">
        <v>60</v>
      </c>
      <c r="H170" s="12">
        <v>282.84999999999997</v>
      </c>
      <c r="I170" s="14">
        <f t="shared" si="2"/>
        <v>16970.999999999996</v>
      </c>
    </row>
    <row r="171" spans="1:9" ht="16.5" thickTop="1" thickBot="1" x14ac:dyDescent="0.3">
      <c r="A171" s="4">
        <v>1</v>
      </c>
      <c r="B171" s="4">
        <v>57</v>
      </c>
      <c r="C171" s="4">
        <v>9</v>
      </c>
      <c r="D171" s="4">
        <v>0</v>
      </c>
      <c r="E171" s="9" t="s">
        <v>181</v>
      </c>
      <c r="F171" s="10"/>
      <c r="G171" s="10">
        <v>0</v>
      </c>
      <c r="H171" s="10">
        <v>0</v>
      </c>
      <c r="I171" s="14">
        <f t="shared" si="2"/>
        <v>0</v>
      </c>
    </row>
    <row r="172" spans="1:9" ht="58.5" thickTop="1" thickBot="1" x14ac:dyDescent="0.25">
      <c r="A172" s="5">
        <v>1</v>
      </c>
      <c r="B172" s="5">
        <v>57</v>
      </c>
      <c r="C172" s="5">
        <v>9</v>
      </c>
      <c r="D172" s="5">
        <v>10</v>
      </c>
      <c r="E172" s="11" t="s">
        <v>107</v>
      </c>
      <c r="F172" s="12"/>
      <c r="G172" s="12">
        <v>0</v>
      </c>
      <c r="H172" s="12">
        <v>0</v>
      </c>
      <c r="I172" s="14">
        <f t="shared" si="2"/>
        <v>0</v>
      </c>
    </row>
    <row r="173" spans="1:9" ht="44.25" thickTop="1" thickBot="1" x14ac:dyDescent="0.25">
      <c r="A173" s="5">
        <v>1</v>
      </c>
      <c r="B173" s="5">
        <v>57</v>
      </c>
      <c r="C173" s="5">
        <v>9</v>
      </c>
      <c r="D173" s="5">
        <v>20</v>
      </c>
      <c r="E173" s="11" t="s">
        <v>182</v>
      </c>
      <c r="F173" s="12" t="s">
        <v>26</v>
      </c>
      <c r="G173" s="12">
        <v>3</v>
      </c>
      <c r="H173" s="12">
        <v>14.04</v>
      </c>
      <c r="I173" s="14">
        <f t="shared" si="2"/>
        <v>42.12</v>
      </c>
    </row>
    <row r="174" spans="1:9" ht="15.75" thickTop="1" thickBot="1" x14ac:dyDescent="0.25">
      <c r="A174" s="5">
        <v>1</v>
      </c>
      <c r="B174" s="5">
        <v>57</v>
      </c>
      <c r="C174" s="5">
        <v>9</v>
      </c>
      <c r="D174" s="5">
        <v>30</v>
      </c>
      <c r="E174" s="11" t="s">
        <v>183</v>
      </c>
      <c r="F174" s="12"/>
      <c r="G174" s="12">
        <v>0</v>
      </c>
      <c r="H174" s="12">
        <v>0</v>
      </c>
      <c r="I174" s="14">
        <f t="shared" si="2"/>
        <v>0</v>
      </c>
    </row>
    <row r="175" spans="1:9" ht="15.75" thickTop="1" thickBot="1" x14ac:dyDescent="0.25">
      <c r="A175" s="5">
        <v>1</v>
      </c>
      <c r="B175" s="5">
        <v>57</v>
      </c>
      <c r="C175" s="5">
        <v>9</v>
      </c>
      <c r="D175" s="5">
        <v>40</v>
      </c>
      <c r="E175" s="11" t="s">
        <v>184</v>
      </c>
      <c r="F175" s="12" t="s">
        <v>26</v>
      </c>
      <c r="G175" s="12">
        <v>1800</v>
      </c>
      <c r="H175" s="12">
        <v>12.76</v>
      </c>
      <c r="I175" s="14">
        <f t="shared" si="2"/>
        <v>22968</v>
      </c>
    </row>
    <row r="176" spans="1:9" ht="15.75" thickTop="1" thickBot="1" x14ac:dyDescent="0.25">
      <c r="A176" s="5">
        <v>1</v>
      </c>
      <c r="B176" s="5">
        <v>57</v>
      </c>
      <c r="C176" s="5">
        <v>9</v>
      </c>
      <c r="D176" s="5">
        <v>50</v>
      </c>
      <c r="E176" s="11" t="s">
        <v>185</v>
      </c>
      <c r="F176" s="12" t="s">
        <v>26</v>
      </c>
      <c r="G176" s="12">
        <v>850</v>
      </c>
      <c r="H176" s="12">
        <v>20.2</v>
      </c>
      <c r="I176" s="14">
        <f t="shared" si="2"/>
        <v>17170</v>
      </c>
    </row>
    <row r="177" spans="1:9" ht="15.75" thickTop="1" thickBot="1" x14ac:dyDescent="0.25">
      <c r="A177" s="5">
        <v>1</v>
      </c>
      <c r="B177" s="5">
        <v>57</v>
      </c>
      <c r="C177" s="5">
        <v>9</v>
      </c>
      <c r="D177" s="5">
        <v>60</v>
      </c>
      <c r="E177" s="11" t="s">
        <v>186</v>
      </c>
      <c r="F177" s="12" t="s">
        <v>26</v>
      </c>
      <c r="G177" s="12">
        <v>2650</v>
      </c>
      <c r="H177" s="12">
        <v>11.7</v>
      </c>
      <c r="I177" s="14">
        <f t="shared" si="2"/>
        <v>31004.999999999996</v>
      </c>
    </row>
    <row r="178" spans="1:9" ht="44.25" thickTop="1" thickBot="1" x14ac:dyDescent="0.25">
      <c r="A178" s="5">
        <v>1</v>
      </c>
      <c r="B178" s="5">
        <v>57</v>
      </c>
      <c r="C178" s="5">
        <v>9</v>
      </c>
      <c r="D178" s="5">
        <v>80</v>
      </c>
      <c r="E178" s="11" t="s">
        <v>187</v>
      </c>
      <c r="F178" s="12" t="s">
        <v>55</v>
      </c>
      <c r="G178" s="12">
        <v>2</v>
      </c>
      <c r="H178" s="12">
        <v>8889.5499999999993</v>
      </c>
      <c r="I178" s="14">
        <f t="shared" si="2"/>
        <v>17779.099999999999</v>
      </c>
    </row>
    <row r="179" spans="1:9" ht="44.25" thickTop="1" thickBot="1" x14ac:dyDescent="0.25">
      <c r="A179" s="5">
        <v>1</v>
      </c>
      <c r="B179" s="5">
        <v>57</v>
      </c>
      <c r="C179" s="5">
        <v>9</v>
      </c>
      <c r="D179" s="5">
        <v>90</v>
      </c>
      <c r="E179" s="11" t="s">
        <v>188</v>
      </c>
      <c r="F179" s="12" t="s">
        <v>55</v>
      </c>
      <c r="G179" s="12">
        <v>2</v>
      </c>
      <c r="H179" s="12">
        <v>12632.519999999999</v>
      </c>
      <c r="I179" s="14">
        <f t="shared" si="2"/>
        <v>25265.039999999997</v>
      </c>
    </row>
    <row r="180" spans="1:9" ht="44.25" thickTop="1" thickBot="1" x14ac:dyDescent="0.25">
      <c r="A180" s="5">
        <v>1</v>
      </c>
      <c r="B180" s="5">
        <v>57</v>
      </c>
      <c r="C180" s="5">
        <v>9</v>
      </c>
      <c r="D180" s="5">
        <v>95</v>
      </c>
      <c r="E180" s="11" t="s">
        <v>189</v>
      </c>
      <c r="F180" s="12" t="s">
        <v>55</v>
      </c>
      <c r="G180" s="12">
        <v>2</v>
      </c>
      <c r="H180" s="12">
        <v>14533.779999999999</v>
      </c>
      <c r="I180" s="14">
        <f t="shared" si="2"/>
        <v>29067.559999999998</v>
      </c>
    </row>
    <row r="181" spans="1:9" ht="15.75" thickTop="1" thickBot="1" x14ac:dyDescent="0.25">
      <c r="A181" s="5">
        <v>1</v>
      </c>
      <c r="B181" s="5">
        <v>57</v>
      </c>
      <c r="C181" s="5">
        <v>9</v>
      </c>
      <c r="D181" s="5">
        <v>100</v>
      </c>
      <c r="E181" s="11" t="s">
        <v>190</v>
      </c>
      <c r="F181" s="12" t="s">
        <v>48</v>
      </c>
      <c r="G181" s="12">
        <v>5</v>
      </c>
      <c r="H181" s="12">
        <v>1038.8899999999999</v>
      </c>
      <c r="I181" s="14">
        <f t="shared" si="2"/>
        <v>5194.4499999999989</v>
      </c>
    </row>
    <row r="182" spans="1:9" ht="18.75" thickTop="1" x14ac:dyDescent="0.25">
      <c r="E182" s="17" t="s">
        <v>191</v>
      </c>
      <c r="F182" s="17"/>
      <c r="G182" s="17"/>
      <c r="H182" s="17"/>
      <c r="I182" s="16">
        <f>SUM(I6:I181)</f>
        <v>66971094.575999983</v>
      </c>
    </row>
  </sheetData>
  <sheetProtection algorithmName="SHA-512" hashValue="+jxOTk3qyB25aoIDgSMQLg7WaoKEDjEFUu+xRiY8R/tC38JjO6vD+d4lg3oRmtvrwrB5wIwBsRm8K3jChpO4Tw==" saltValue="6gyp2jPunNf9SkDQM4fgoA==" spinCount="100000" sheet="1" objects="1" scenarios="1"/>
  <autoFilter ref="A1:I1" xr:uid="{1115C44A-0A23-4298-8ECE-00B278DBF077}"/>
  <mergeCells count="1">
    <mergeCell ref="E182:H182"/>
  </mergeCell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B681-52E5-4ADD-8847-A727FDAD4247}">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כתב כמויות</vt: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Hasidi</dc:creator>
  <cp:lastModifiedBy>עופרה שאול</cp:lastModifiedBy>
  <cp:lastPrinted>2025-02-06T07:28:17Z</cp:lastPrinted>
  <dcterms:created xsi:type="dcterms:W3CDTF">2025-01-30T13:36:45Z</dcterms:created>
  <dcterms:modified xsi:type="dcterms:W3CDTF">2025-02-09T09:29:03Z</dcterms:modified>
</cp:coreProperties>
</file>